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0" windowWidth="15480" windowHeight="9915" activeTab="0"/>
  </bookViews>
  <sheets>
    <sheet name="Morning" sheetId="1" r:id="rId1"/>
    <sheet name="Afternoon" sheetId="2" r:id="rId2"/>
    <sheet name="Finals" sheetId="3" r:id="rId3"/>
  </sheets>
  <definedNames>
    <definedName name="_xlnm.Print_Area" localSheetId="1">'Afternoon'!$A$1:$AI$46</definedName>
    <definedName name="_xlnm.Print_Area" localSheetId="0">'Morning'!$A$1:$AJ$46</definedName>
  </definedNames>
  <calcPr fullCalcOnLoad="1"/>
</workbook>
</file>

<file path=xl/sharedStrings.xml><?xml version="1.0" encoding="utf-8"?>
<sst xmlns="http://schemas.openxmlformats.org/spreadsheetml/2006/main" count="196" uniqueCount="73">
  <si>
    <t>St. Charles</t>
  </si>
  <si>
    <t>Warrensburg</t>
  </si>
  <si>
    <t>St. Charles West</t>
  </si>
  <si>
    <t>Fort Zumwalt South</t>
  </si>
  <si>
    <t>Lebanon</t>
  </si>
  <si>
    <t>Fort Osage</t>
  </si>
  <si>
    <t>Lincoln East</t>
  </si>
  <si>
    <t>Odessa</t>
  </si>
  <si>
    <t>Lees Summit North</t>
  </si>
  <si>
    <t>Lindbergh</t>
  </si>
  <si>
    <t>Fort Zumwalt North</t>
  </si>
  <si>
    <t>Blue Valley West</t>
  </si>
  <si>
    <t>Francis Howell</t>
  </si>
  <si>
    <t>Total</t>
  </si>
  <si>
    <t>Music</t>
  </si>
  <si>
    <t>Visual</t>
  </si>
  <si>
    <t>Effect</t>
  </si>
  <si>
    <t>Percussion</t>
  </si>
  <si>
    <t>Auxiliary</t>
  </si>
  <si>
    <t>Saturday, October 4, 2008</t>
  </si>
  <si>
    <t>AVG</t>
  </si>
  <si>
    <t>Sub</t>
  </si>
  <si>
    <t>Penalty</t>
  </si>
  <si>
    <t>Final</t>
  </si>
  <si>
    <t>Perf</t>
  </si>
  <si>
    <t>Coor</t>
  </si>
  <si>
    <t>Tone</t>
  </si>
  <si>
    <t>Mus.</t>
  </si>
  <si>
    <t>B/T</t>
  </si>
  <si>
    <t>M/T</t>
  </si>
  <si>
    <t>Comp.</t>
  </si>
  <si>
    <t>Excl</t>
  </si>
  <si>
    <t>Mus</t>
  </si>
  <si>
    <t>Rep</t>
  </si>
  <si>
    <t>Voc</t>
  </si>
  <si>
    <t>Comp</t>
  </si>
  <si>
    <t>Pro</t>
  </si>
  <si>
    <t>Finals Competition Recap</t>
  </si>
  <si>
    <t>30th Annual Blue Springs Marching Invitational</t>
  </si>
  <si>
    <t>Music - Kastens</t>
  </si>
  <si>
    <t>Ensemble - Hudson</t>
  </si>
  <si>
    <t>Visual - Fuchs</t>
  </si>
  <si>
    <t>Ensemble - Brizzi</t>
  </si>
  <si>
    <t>Individual - Griffin</t>
  </si>
  <si>
    <t>Percussion - Gusseck</t>
  </si>
  <si>
    <t>Auxiliary - Sage</t>
  </si>
  <si>
    <t>Individual - Rocillo</t>
  </si>
  <si>
    <t>Music - Rocillo</t>
  </si>
  <si>
    <t>Visual - Brizzi</t>
  </si>
  <si>
    <t>Ensemble - Kastens</t>
  </si>
  <si>
    <t>Individual - Hudson</t>
  </si>
  <si>
    <t>Ensemble - Griffin</t>
  </si>
  <si>
    <t>Individual - Fuchs</t>
  </si>
  <si>
    <t>Preliminary Competition Recap - 5A/6A</t>
  </si>
  <si>
    <t>5A</t>
  </si>
  <si>
    <t>6A</t>
  </si>
  <si>
    <t>Overall</t>
  </si>
  <si>
    <t>Placement</t>
  </si>
  <si>
    <t>Macon</t>
  </si>
  <si>
    <t>Percussion - Davila</t>
  </si>
  <si>
    <t>Auxiliary - Hudson</t>
  </si>
  <si>
    <t>Preliminary Competition Recap</t>
  </si>
  <si>
    <t>Coord</t>
  </si>
  <si>
    <t>2A</t>
  </si>
  <si>
    <t>Lone Jack</t>
  </si>
  <si>
    <t>Trenton</t>
  </si>
  <si>
    <t>3A</t>
  </si>
  <si>
    <t>Holden</t>
  </si>
  <si>
    <t>4A</t>
  </si>
  <si>
    <t>Harrisonville</t>
  </si>
  <si>
    <t>Grain Valley</t>
  </si>
  <si>
    <t>Savannah</t>
  </si>
  <si>
    <t>Oak Grove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</si>
</sst>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</numFmts>
  <fonts count="53"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u val="single"/>
      <sz val="16"/>
      <name val="Calibri"/>
      <family val="2"/>
    </font>
    <font>
      <sz val="9"/>
      <name val="Calibri"/>
      <family val="2"/>
    </font>
    <font>
      <i/>
      <sz val="12"/>
      <name val="Calibri"/>
      <family val="2"/>
    </font>
    <font>
      <b/>
      <sz val="16"/>
      <name val="Calibri"/>
      <family val="2"/>
    </font>
    <font>
      <sz val="12"/>
      <name val="Calibri"/>
      <family val="2"/>
    </font>
    <font>
      <b/>
      <sz val="9"/>
      <name val="Calibri"/>
      <family val="2"/>
    </font>
    <font>
      <sz val="6"/>
      <name val="Calibri"/>
      <family val="2"/>
    </font>
    <font>
      <b/>
      <sz val="6"/>
      <name val="Calibri"/>
      <family val="2"/>
    </font>
    <font>
      <b/>
      <u val="single"/>
      <sz val="24"/>
      <name val="Garamond"/>
      <family val="1"/>
    </font>
    <font>
      <sz val="24"/>
      <name val="Garamond"/>
      <family val="1"/>
    </font>
    <font>
      <i/>
      <sz val="12"/>
      <name val="Garamond"/>
      <family val="1"/>
    </font>
    <font>
      <sz val="9"/>
      <name val="Garamond"/>
      <family val="1"/>
    </font>
    <font>
      <b/>
      <sz val="16"/>
      <name val="Garamond"/>
      <family val="1"/>
    </font>
    <font>
      <sz val="12"/>
      <name val="Garamond"/>
      <family val="1"/>
    </font>
    <font>
      <b/>
      <sz val="10"/>
      <name val="Garamond"/>
      <family val="1"/>
    </font>
    <font>
      <sz val="10"/>
      <name val="Garamond"/>
      <family val="1"/>
    </font>
    <font>
      <b/>
      <sz val="9"/>
      <name val="Garamond"/>
      <family val="1"/>
    </font>
    <font>
      <b/>
      <sz val="12"/>
      <name val="Garamond"/>
      <family val="1"/>
    </font>
    <font>
      <sz val="16"/>
      <name val="Garamond"/>
      <family val="1"/>
    </font>
    <font>
      <b/>
      <sz val="14"/>
      <name val="Garamond"/>
      <family val="1"/>
    </font>
    <font>
      <sz val="7"/>
      <name val="Garamond"/>
      <family val="1"/>
    </font>
    <font>
      <b/>
      <u val="single"/>
      <sz val="36"/>
      <name val="Garamond"/>
      <family val="1"/>
    </font>
    <font>
      <b/>
      <i/>
      <sz val="12"/>
      <name val="Calibri"/>
      <family val="0"/>
    </font>
    <font>
      <b/>
      <sz val="12"/>
      <name val="Calibri"/>
      <family val="0"/>
    </font>
    <font>
      <b/>
      <i/>
      <sz val="9"/>
      <name val="Calibri"/>
      <family val="0"/>
    </font>
    <font>
      <b/>
      <i/>
      <sz val="6"/>
      <name val="Calibri"/>
      <family val="0"/>
    </font>
    <font>
      <b/>
      <i/>
      <sz val="12"/>
      <name val="Garamond"/>
      <family val="1"/>
    </font>
    <font>
      <b/>
      <sz val="7"/>
      <name val="Garamond"/>
      <family val="1"/>
    </font>
    <font>
      <b/>
      <sz val="24"/>
      <name val="Garamond"/>
      <family val="1"/>
    </font>
    <font>
      <b/>
      <i/>
      <sz val="24"/>
      <name val="Garamond"/>
      <family val="1"/>
    </font>
    <font>
      <b/>
      <i/>
      <sz val="9"/>
      <name val="Garamond"/>
      <family val="1"/>
    </font>
    <font>
      <b/>
      <i/>
      <sz val="10"/>
      <name val="Garamond"/>
      <family val="1"/>
    </font>
    <font>
      <b/>
      <i/>
      <sz val="7"/>
      <name val="Garamond"/>
      <family val="1"/>
    </font>
    <font>
      <b/>
      <i/>
      <u val="single"/>
      <sz val="24"/>
      <name val="Garamond"/>
      <family val="1"/>
    </font>
    <font>
      <b/>
      <i/>
      <u val="single"/>
      <sz val="16"/>
      <name val="Calibri"/>
      <family val="0"/>
    </font>
    <font>
      <sz val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6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double"/>
      <top style="thin"/>
      <bottom style="thin"/>
    </border>
    <border>
      <left style="thin"/>
      <right/>
      <top style="thin"/>
      <bottom/>
    </border>
    <border>
      <left/>
      <right/>
      <top style="thin"/>
      <bottom style="thin"/>
    </border>
    <border>
      <left/>
      <right/>
      <top/>
      <bottom style="thin"/>
    </border>
    <border>
      <left/>
      <right style="double"/>
      <top style="thin"/>
      <bottom style="thin"/>
    </border>
    <border>
      <left/>
      <right style="double"/>
      <top/>
      <bottom style="thin"/>
    </border>
    <border>
      <left style="thin"/>
      <right/>
      <top style="thin"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medium"/>
    </border>
    <border>
      <left/>
      <right style="thin"/>
      <top style="thin"/>
      <bottom style="medium"/>
    </border>
    <border>
      <left style="thin"/>
      <right/>
      <top>
        <color indexed="63"/>
      </top>
      <bottom/>
    </border>
    <border>
      <left/>
      <right/>
      <top>
        <color indexed="63"/>
      </top>
      <bottom style="thin"/>
    </border>
    <border>
      <left/>
      <right style="double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mediumDashed"/>
    </border>
    <border>
      <left style="thin"/>
      <right style="thin"/>
      <top style="thin"/>
      <bottom style="mediumDashed"/>
    </border>
    <border>
      <left>
        <color indexed="63"/>
      </left>
      <right style="thin"/>
      <top style="thin"/>
      <bottom style="mediumDashed"/>
    </border>
    <border>
      <left style="thin"/>
      <right>
        <color indexed="63"/>
      </right>
      <top style="thin"/>
      <bottom style="mediumDashed"/>
    </border>
    <border>
      <left style="medium"/>
      <right style="thin"/>
      <top style="thin"/>
      <bottom style="mediumDashed"/>
    </border>
    <border>
      <left style="thin"/>
      <right style="medium"/>
      <top style="thin"/>
      <bottom style="medium"/>
    </border>
    <border>
      <left style="thin"/>
      <right style="medium"/>
      <top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Dashed"/>
    </border>
    <border>
      <left style="double"/>
      <right style="double"/>
      <top style="thin"/>
      <bottom style="thin"/>
    </border>
    <border>
      <left style="double"/>
      <right style="double"/>
      <top/>
      <bottom style="thin"/>
    </border>
    <border>
      <left style="double"/>
      <right style="double"/>
      <top style="thin"/>
      <bottom style="mediumDashed"/>
    </border>
    <border>
      <left style="double"/>
      <right style="double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 style="double"/>
      <right style="double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thin"/>
      <right/>
      <top/>
      <bottom style="thin"/>
    </border>
    <border>
      <left style="medium"/>
      <right/>
      <top style="thin"/>
      <bottom style="thin"/>
    </border>
    <border>
      <left style="medium"/>
      <right style="thin"/>
      <top style="thin"/>
      <bottom>
        <color indexed="63"/>
      </bottom>
    </border>
    <border>
      <left/>
      <right>
        <color indexed="63"/>
      </right>
      <top style="thin"/>
      <bottom style="thin"/>
    </border>
    <border>
      <left/>
      <right style="thin"/>
      <top style="thin"/>
      <bottom/>
    </border>
    <border>
      <left style="thin"/>
      <right style="thin"/>
      <top style="thin"/>
      <bottom/>
    </border>
    <border>
      <left/>
      <right style="thin"/>
      <top style="thin"/>
      <bottom>
        <color indexed="63"/>
      </bottom>
    </border>
    <border>
      <left style="thin"/>
      <right style="double"/>
      <top style="thin"/>
      <bottom style="medium"/>
    </border>
    <border>
      <left style="double"/>
      <right style="double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/>
      <top style="thin"/>
      <bottom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thin"/>
      <bottom style="medium"/>
    </border>
    <border>
      <left style="double"/>
      <right style="double"/>
      <top style="thin"/>
      <bottom style="double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8" borderId="0" applyNumberFormat="0" applyBorder="0" applyAlignment="0" applyProtection="0"/>
    <xf numFmtId="0" fontId="16" fillId="13" borderId="0" applyNumberFormat="0" applyBorder="0" applyAlignment="0" applyProtection="0"/>
    <xf numFmtId="0" fontId="16" fillId="14" borderId="0" applyNumberFormat="0" applyBorder="0" applyAlignment="0" applyProtection="0"/>
    <xf numFmtId="0" fontId="16" fillId="19" borderId="0" applyNumberFormat="0" applyBorder="0" applyAlignment="0" applyProtection="0"/>
    <xf numFmtId="0" fontId="6" fillId="3" borderId="0" applyNumberFormat="0" applyBorder="0" applyAlignment="0" applyProtection="0"/>
    <xf numFmtId="0" fontId="10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5" fillId="4" borderId="0" applyNumberFormat="0" applyBorder="0" applyAlignment="0" applyProtection="0"/>
    <xf numFmtId="0" fontId="2" fillId="0" borderId="3" applyNumberFormat="0" applyFill="0" applyAlignment="0" applyProtection="0"/>
    <xf numFmtId="0" fontId="3" fillId="0" borderId="4" applyNumberFormat="0" applyFill="0" applyAlignment="0" applyProtection="0"/>
    <xf numFmtId="0" fontId="4" fillId="0" borderId="5" applyNumberFormat="0" applyFill="0" applyAlignment="0" applyProtection="0"/>
    <xf numFmtId="0" fontId="4" fillId="0" borderId="0" applyNumberFormat="0" applyFill="0" applyBorder="0" applyAlignment="0" applyProtection="0"/>
    <xf numFmtId="0" fontId="8" fillId="7" borderId="1" applyNumberFormat="0" applyAlignment="0" applyProtection="0"/>
    <xf numFmtId="0" fontId="11" fillId="0" borderId="6" applyNumberFormat="0" applyFill="0" applyAlignment="0" applyProtection="0"/>
    <xf numFmtId="0" fontId="7" fillId="22" borderId="0" applyNumberFormat="0" applyBorder="0" applyAlignment="0" applyProtection="0"/>
    <xf numFmtId="0" fontId="0" fillId="23" borderId="7" applyNumberFormat="0" applyFont="0" applyAlignment="0" applyProtection="0"/>
    <xf numFmtId="0" fontId="9" fillId="20" borderId="8" applyNumberFormat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3" fillId="0" borderId="0" applyNumberFormat="0" applyFill="0" applyBorder="0" applyAlignment="0" applyProtection="0"/>
  </cellStyleXfs>
  <cellXfs count="244">
    <xf numFmtId="0" fontId="0" fillId="0" borderId="0" xfId="0" applyAlignment="1">
      <alignment/>
    </xf>
    <xf numFmtId="0" fontId="17" fillId="0" borderId="0" xfId="0" applyFont="1" applyBorder="1" applyAlignment="1">
      <alignment/>
    </xf>
    <xf numFmtId="0" fontId="18" fillId="0" borderId="0" xfId="0" applyFont="1" applyAlignment="1">
      <alignment horizontal="center"/>
    </xf>
    <xf numFmtId="0" fontId="18" fillId="0" borderId="0" xfId="0" applyFont="1" applyAlignment="1">
      <alignment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/>
    </xf>
    <xf numFmtId="0" fontId="21" fillId="0" borderId="0" xfId="0" applyFont="1" applyBorder="1" applyAlignment="1">
      <alignment horizontal="left"/>
    </xf>
    <xf numFmtId="0" fontId="22" fillId="0" borderId="0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0" xfId="0" applyFont="1" applyBorder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18" fillId="0" borderId="12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0" xfId="0" applyFont="1" applyAlignment="1">
      <alignment horizontal="center"/>
    </xf>
    <xf numFmtId="0" fontId="22" fillId="22" borderId="13" xfId="0" applyFont="1" applyFill="1" applyBorder="1" applyAlignment="1">
      <alignment/>
    </xf>
    <xf numFmtId="0" fontId="23" fillId="22" borderId="0" xfId="0" applyFont="1" applyFill="1" applyAlignment="1">
      <alignment/>
    </xf>
    <xf numFmtId="0" fontId="23" fillId="22" borderId="14" xfId="0" applyFont="1" applyFill="1" applyBorder="1" applyAlignment="1">
      <alignment/>
    </xf>
    <xf numFmtId="0" fontId="18" fillId="22" borderId="15" xfId="0" applyFont="1" applyFill="1" applyBorder="1" applyAlignment="1">
      <alignment horizontal="center"/>
    </xf>
    <xf numFmtId="0" fontId="18" fillId="22" borderId="16" xfId="0" applyFont="1" applyFill="1" applyBorder="1" applyAlignment="1">
      <alignment horizontal="center"/>
    </xf>
    <xf numFmtId="0" fontId="18" fillId="22" borderId="14" xfId="0" applyFont="1" applyFill="1" applyBorder="1" applyAlignment="1">
      <alignment horizontal="center"/>
    </xf>
    <xf numFmtId="0" fontId="18" fillId="22" borderId="17" xfId="0" applyFont="1" applyFill="1" applyBorder="1" applyAlignment="1">
      <alignment horizontal="center"/>
    </xf>
    <xf numFmtId="0" fontId="22" fillId="22" borderId="18" xfId="0" applyFont="1" applyFill="1" applyBorder="1" applyAlignment="1">
      <alignment/>
    </xf>
    <xf numFmtId="0" fontId="25" fillId="0" borderId="0" xfId="0" applyFont="1" applyBorder="1" applyAlignment="1">
      <alignment/>
    </xf>
    <xf numFmtId="0" fontId="26" fillId="0" borderId="0" xfId="0" applyFont="1" applyAlignment="1">
      <alignment horizontal="center"/>
    </xf>
    <xf numFmtId="0" fontId="27" fillId="0" borderId="0" xfId="0" applyFont="1" applyBorder="1" applyAlignment="1">
      <alignment/>
    </xf>
    <xf numFmtId="0" fontId="28" fillId="0" borderId="0" xfId="0" applyFont="1" applyAlignment="1">
      <alignment horizontal="center"/>
    </xf>
    <xf numFmtId="0" fontId="29" fillId="0" borderId="0" xfId="0" applyFont="1" applyBorder="1" applyAlignment="1">
      <alignment/>
    </xf>
    <xf numFmtId="0" fontId="30" fillId="0" borderId="0" xfId="0" applyFont="1" applyBorder="1" applyAlignment="1">
      <alignment horizontal="left"/>
    </xf>
    <xf numFmtId="0" fontId="32" fillId="0" borderId="13" xfId="0" applyFont="1" applyBorder="1" applyAlignment="1">
      <alignment horizontal="center"/>
    </xf>
    <xf numFmtId="0" fontId="32" fillId="0" borderId="10" xfId="0" applyFont="1" applyBorder="1" applyAlignment="1">
      <alignment horizontal="center"/>
    </xf>
    <xf numFmtId="0" fontId="31" fillId="0" borderId="18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9" xfId="0" applyFont="1" applyBorder="1" applyAlignment="1">
      <alignment horizontal="center"/>
    </xf>
    <xf numFmtId="0" fontId="32" fillId="0" borderId="20" xfId="0" applyFont="1" applyBorder="1" applyAlignment="1">
      <alignment horizontal="center"/>
    </xf>
    <xf numFmtId="0" fontId="31" fillId="0" borderId="11" xfId="0" applyFont="1" applyBorder="1" applyAlignment="1">
      <alignment horizontal="center"/>
    </xf>
    <xf numFmtId="0" fontId="31" fillId="0" borderId="12" xfId="0" applyFont="1" applyBorder="1" applyAlignment="1">
      <alignment horizontal="center"/>
    </xf>
    <xf numFmtId="0" fontId="34" fillId="22" borderId="18" xfId="0" applyFont="1" applyFill="1" applyBorder="1" applyAlignment="1">
      <alignment/>
    </xf>
    <xf numFmtId="0" fontId="30" fillId="22" borderId="14" xfId="0" applyFont="1" applyFill="1" applyBorder="1" applyAlignment="1">
      <alignment/>
    </xf>
    <xf numFmtId="0" fontId="30" fillId="0" borderId="10" xfId="0" applyFont="1" applyBorder="1" applyAlignment="1">
      <alignment horizontal="center"/>
    </xf>
    <xf numFmtId="0" fontId="35" fillId="0" borderId="0" xfId="0" applyFont="1" applyBorder="1" applyAlignment="1">
      <alignment/>
    </xf>
    <xf numFmtId="0" fontId="36" fillId="0" borderId="0" xfId="0" applyFont="1" applyBorder="1" applyAlignment="1">
      <alignment/>
    </xf>
    <xf numFmtId="0" fontId="37" fillId="0" borderId="10" xfId="0" applyFont="1" applyBorder="1" applyAlignment="1">
      <alignment horizontal="center"/>
    </xf>
    <xf numFmtId="0" fontId="37" fillId="0" borderId="11" xfId="0" applyFont="1" applyBorder="1" applyAlignment="1">
      <alignment horizontal="center"/>
    </xf>
    <xf numFmtId="0" fontId="37" fillId="0" borderId="21" xfId="0" applyFont="1" applyBorder="1" applyAlignment="1">
      <alignment horizontal="center"/>
    </xf>
    <xf numFmtId="0" fontId="37" fillId="0" borderId="22" xfId="0" applyFont="1" applyBorder="1" applyAlignment="1">
      <alignment horizontal="center"/>
    </xf>
    <xf numFmtId="0" fontId="38" fillId="0" borderId="0" xfId="0" applyFont="1" applyBorder="1" applyAlignment="1">
      <alignment/>
    </xf>
    <xf numFmtId="0" fontId="34" fillId="0" borderId="10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2" fontId="18" fillId="0" borderId="11" xfId="0" applyNumberFormat="1" applyFont="1" applyBorder="1" applyAlignment="1">
      <alignment horizontal="center"/>
    </xf>
    <xf numFmtId="0" fontId="22" fillId="22" borderId="23" xfId="0" applyFont="1" applyFill="1" applyBorder="1" applyAlignment="1">
      <alignment/>
    </xf>
    <xf numFmtId="0" fontId="18" fillId="22" borderId="24" xfId="0" applyFont="1" applyFill="1" applyBorder="1" applyAlignment="1">
      <alignment horizontal="center"/>
    </xf>
    <xf numFmtId="0" fontId="18" fillId="22" borderId="25" xfId="0" applyFont="1" applyFill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28" xfId="0" applyFont="1" applyBorder="1" applyAlignment="1">
      <alignment/>
    </xf>
    <xf numFmtId="0" fontId="18" fillId="0" borderId="27" xfId="0" applyFont="1" applyBorder="1" applyAlignment="1">
      <alignment/>
    </xf>
    <xf numFmtId="0" fontId="18" fillId="0" borderId="28" xfId="0" applyFont="1" applyBorder="1" applyAlignment="1">
      <alignment horizontal="center"/>
    </xf>
    <xf numFmtId="0" fontId="18" fillId="0" borderId="29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31" xfId="0" applyFont="1" applyBorder="1" applyAlignment="1">
      <alignment horizontal="center"/>
    </xf>
    <xf numFmtId="0" fontId="17" fillId="0" borderId="0" xfId="0" applyFont="1" applyBorder="1" applyAlignment="1">
      <alignment/>
    </xf>
    <xf numFmtId="0" fontId="39" fillId="0" borderId="0" xfId="0" applyFont="1" applyBorder="1" applyAlignment="1">
      <alignment/>
    </xf>
    <xf numFmtId="0" fontId="40" fillId="0" borderId="0" xfId="0" applyFont="1" applyBorder="1" applyAlignment="1">
      <alignment horizontal="left"/>
    </xf>
    <xf numFmtId="0" fontId="22" fillId="0" borderId="28" xfId="0" applyFont="1" applyBorder="1" applyAlignment="1">
      <alignment horizontal="center"/>
    </xf>
    <xf numFmtId="0" fontId="24" fillId="22" borderId="14" xfId="0" applyFont="1" applyFill="1" applyBorder="1" applyAlignment="1">
      <alignment/>
    </xf>
    <xf numFmtId="0" fontId="22" fillId="0" borderId="10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24" fillId="22" borderId="0" xfId="0" applyFont="1" applyFill="1" applyAlignment="1">
      <alignment/>
    </xf>
    <xf numFmtId="0" fontId="22" fillId="0" borderId="0" xfId="0" applyFont="1" applyAlignment="1">
      <alignment horizontal="center"/>
    </xf>
    <xf numFmtId="0" fontId="20" fillId="0" borderId="0" xfId="0" applyFont="1" applyBorder="1" applyAlignment="1">
      <alignment/>
    </xf>
    <xf numFmtId="0" fontId="22" fillId="0" borderId="32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4" fillId="0" borderId="35" xfId="0" applyFont="1" applyBorder="1" applyAlignment="1">
      <alignment horizontal="center"/>
    </xf>
    <xf numFmtId="0" fontId="24" fillId="22" borderId="0" xfId="0" applyFont="1" applyFill="1" applyBorder="1" applyAlignment="1">
      <alignment/>
    </xf>
    <xf numFmtId="0" fontId="24" fillId="0" borderId="34" xfId="0" applyFont="1" applyBorder="1" applyAlignment="1">
      <alignment horizontal="center"/>
    </xf>
    <xf numFmtId="0" fontId="24" fillId="22" borderId="24" xfId="0" applyFont="1" applyFill="1" applyBorder="1" applyAlignment="1">
      <alignment/>
    </xf>
    <xf numFmtId="0" fontId="41" fillId="0" borderId="0" xfId="0" applyFont="1" applyAlignment="1">
      <alignment horizontal="center"/>
    </xf>
    <xf numFmtId="0" fontId="41" fillId="0" borderId="33" xfId="0" applyFont="1" applyBorder="1" applyAlignment="1">
      <alignment horizontal="center"/>
    </xf>
    <xf numFmtId="0" fontId="42" fillId="22" borderId="14" xfId="0" applyFont="1" applyFill="1" applyBorder="1" applyAlignment="1">
      <alignment/>
    </xf>
    <xf numFmtId="0" fontId="41" fillId="0" borderId="34" xfId="0" applyFont="1" applyBorder="1" applyAlignment="1">
      <alignment horizontal="center"/>
    </xf>
    <xf numFmtId="0" fontId="42" fillId="0" borderId="35" xfId="0" applyFont="1" applyBorder="1" applyAlignment="1">
      <alignment horizontal="center"/>
    </xf>
    <xf numFmtId="0" fontId="42" fillId="22" borderId="0" xfId="0" applyFont="1" applyFill="1" applyBorder="1" applyAlignment="1">
      <alignment/>
    </xf>
    <xf numFmtId="0" fontId="42" fillId="0" borderId="34" xfId="0" applyFont="1" applyBorder="1" applyAlignment="1">
      <alignment horizontal="center"/>
    </xf>
    <xf numFmtId="0" fontId="42" fillId="22" borderId="24" xfId="0" applyFont="1" applyFill="1" applyBorder="1" applyAlignment="1">
      <alignment/>
    </xf>
    <xf numFmtId="0" fontId="24" fillId="22" borderId="14" xfId="0" applyFont="1" applyFill="1" applyBorder="1" applyAlignment="1">
      <alignment horizontal="center"/>
    </xf>
    <xf numFmtId="0" fontId="24" fillId="22" borderId="0" xfId="0" applyFont="1" applyFill="1" applyBorder="1" applyAlignment="1">
      <alignment horizontal="center"/>
    </xf>
    <xf numFmtId="0" fontId="41" fillId="0" borderId="0" xfId="0" applyFont="1" applyBorder="1" applyAlignment="1">
      <alignment horizontal="center"/>
    </xf>
    <xf numFmtId="0" fontId="23" fillId="0" borderId="36" xfId="0" applyFont="1" applyBorder="1" applyAlignment="1">
      <alignment/>
    </xf>
    <xf numFmtId="0" fontId="23" fillId="0" borderId="37" xfId="0" applyFont="1" applyBorder="1" applyAlignment="1">
      <alignment horizontal="center"/>
    </xf>
    <xf numFmtId="0" fontId="24" fillId="0" borderId="37" xfId="0" applyFont="1" applyBorder="1" applyAlignment="1">
      <alignment horizontal="center"/>
    </xf>
    <xf numFmtId="0" fontId="23" fillId="0" borderId="38" xfId="0" applyFont="1" applyBorder="1" applyAlignment="1">
      <alignment horizontal="center"/>
    </xf>
    <xf numFmtId="0" fontId="42" fillId="0" borderId="39" xfId="0" applyFont="1" applyBorder="1" applyAlignment="1">
      <alignment horizontal="center"/>
    </xf>
    <xf numFmtId="0" fontId="23" fillId="0" borderId="40" xfId="0" applyFont="1" applyBorder="1" applyAlignment="1">
      <alignment horizontal="center"/>
    </xf>
    <xf numFmtId="0" fontId="24" fillId="0" borderId="39" xfId="0" applyFont="1" applyBorder="1" applyAlignment="1">
      <alignment horizontal="center"/>
    </xf>
    <xf numFmtId="0" fontId="43" fillId="0" borderId="0" xfId="0" applyFont="1" applyBorder="1" applyAlignment="1">
      <alignment/>
    </xf>
    <xf numFmtId="0" fontId="34" fillId="22" borderId="14" xfId="0" applyFont="1" applyFill="1" applyBorder="1" applyAlignment="1">
      <alignment/>
    </xf>
    <xf numFmtId="0" fontId="34" fillId="0" borderId="18" xfId="0" applyFont="1" applyBorder="1" applyAlignment="1">
      <alignment horizontal="center"/>
    </xf>
    <xf numFmtId="0" fontId="44" fillId="0" borderId="10" xfId="0" applyFont="1" applyBorder="1" applyAlignment="1">
      <alignment horizontal="center"/>
    </xf>
    <xf numFmtId="0" fontId="44" fillId="0" borderId="21" xfId="0" applyFont="1" applyBorder="1" applyAlignment="1">
      <alignment horizontal="center"/>
    </xf>
    <xf numFmtId="0" fontId="33" fillId="0" borderId="0" xfId="0" applyFont="1" applyAlignment="1">
      <alignment horizontal="center"/>
    </xf>
    <xf numFmtId="0" fontId="34" fillId="0" borderId="0" xfId="0" applyFont="1" applyBorder="1" applyAlignment="1">
      <alignment horizontal="left"/>
    </xf>
    <xf numFmtId="0" fontId="45" fillId="0" borderId="0" xfId="0" applyFont="1" applyAlignment="1">
      <alignment horizontal="center"/>
    </xf>
    <xf numFmtId="0" fontId="31" fillId="0" borderId="20" xfId="0" applyFont="1" applyBorder="1" applyAlignment="1">
      <alignment horizontal="center"/>
    </xf>
    <xf numFmtId="0" fontId="44" fillId="0" borderId="11" xfId="0" applyFont="1" applyBorder="1" applyAlignment="1">
      <alignment horizontal="center"/>
    </xf>
    <xf numFmtId="0" fontId="33" fillId="0" borderId="33" xfId="0" applyFont="1" applyBorder="1" applyAlignment="1">
      <alignment/>
    </xf>
    <xf numFmtId="0" fontId="46" fillId="0" borderId="0" xfId="0" applyFont="1" applyAlignment="1">
      <alignment horizontal="center"/>
    </xf>
    <xf numFmtId="0" fontId="47" fillId="0" borderId="0" xfId="0" applyFont="1" applyAlignment="1">
      <alignment horizontal="center"/>
    </xf>
    <xf numFmtId="0" fontId="50" fillId="0" borderId="0" xfId="0" applyFont="1" applyBorder="1" applyAlignment="1">
      <alignment/>
    </xf>
    <xf numFmtId="0" fontId="43" fillId="0" borderId="0" xfId="0" applyFont="1" applyBorder="1" applyAlignment="1">
      <alignment horizontal="left"/>
    </xf>
    <xf numFmtId="0" fontId="47" fillId="0" borderId="33" xfId="0" applyFont="1" applyBorder="1" applyAlignment="1">
      <alignment horizontal="center"/>
    </xf>
    <xf numFmtId="0" fontId="48" fillId="0" borderId="34" xfId="0" applyFont="1" applyBorder="1" applyAlignment="1">
      <alignment horizontal="center"/>
    </xf>
    <xf numFmtId="0" fontId="43" fillId="22" borderId="14" xfId="0" applyFont="1" applyFill="1" applyBorder="1" applyAlignment="1">
      <alignment/>
    </xf>
    <xf numFmtId="0" fontId="43" fillId="0" borderId="34" xfId="0" applyFont="1" applyBorder="1" applyAlignment="1">
      <alignment horizontal="center"/>
    </xf>
    <xf numFmtId="0" fontId="49" fillId="0" borderId="34" xfId="0" applyFont="1" applyBorder="1" applyAlignment="1">
      <alignment horizontal="center"/>
    </xf>
    <xf numFmtId="0" fontId="49" fillId="0" borderId="41" xfId="0" applyFont="1" applyBorder="1" applyAlignment="1">
      <alignment horizontal="center"/>
    </xf>
    <xf numFmtId="0" fontId="48" fillId="0" borderId="42" xfId="0" applyFont="1" applyBorder="1" applyAlignment="1">
      <alignment horizontal="center"/>
    </xf>
    <xf numFmtId="0" fontId="47" fillId="0" borderId="32" xfId="0" applyFont="1" applyBorder="1" applyAlignment="1">
      <alignment horizontal="center"/>
    </xf>
    <xf numFmtId="0" fontId="47" fillId="0" borderId="33" xfId="0" applyFont="1" applyBorder="1" applyAlignment="1">
      <alignment/>
    </xf>
    <xf numFmtId="0" fontId="18" fillId="0" borderId="0" xfId="0" applyFont="1" applyBorder="1" applyAlignment="1">
      <alignment horizontal="center"/>
    </xf>
    <xf numFmtId="0" fontId="18" fillId="0" borderId="43" xfId="0" applyFont="1" applyBorder="1" applyAlignment="1">
      <alignment/>
    </xf>
    <xf numFmtId="0" fontId="22" fillId="0" borderId="27" xfId="0" applyFont="1" applyBorder="1" applyAlignment="1">
      <alignment horizontal="center"/>
    </xf>
    <xf numFmtId="0" fontId="51" fillId="0" borderId="0" xfId="0" applyFont="1" applyBorder="1" applyAlignment="1">
      <alignment/>
    </xf>
    <xf numFmtId="0" fontId="39" fillId="0" borderId="0" xfId="0" applyFont="1" applyBorder="1" applyAlignment="1">
      <alignment horizontal="left"/>
    </xf>
    <xf numFmtId="0" fontId="42" fillId="0" borderId="44" xfId="0" applyFont="1" applyBorder="1" applyAlignment="1">
      <alignment horizontal="center"/>
    </xf>
    <xf numFmtId="0" fontId="41" fillId="0" borderId="45" xfId="0" applyFont="1" applyBorder="1" applyAlignment="1">
      <alignment horizontal="center"/>
    </xf>
    <xf numFmtId="0" fontId="41" fillId="22" borderId="45" xfId="0" applyFont="1" applyFill="1" applyBorder="1" applyAlignment="1">
      <alignment horizontal="center"/>
    </xf>
    <xf numFmtId="0" fontId="42" fillId="0" borderId="45" xfId="0" applyFont="1" applyBorder="1" applyAlignment="1">
      <alignment horizontal="center"/>
    </xf>
    <xf numFmtId="0" fontId="41" fillId="22" borderId="46" xfId="0" applyFont="1" applyFill="1" applyBorder="1" applyAlignment="1">
      <alignment horizontal="center"/>
    </xf>
    <xf numFmtId="0" fontId="42" fillId="0" borderId="47" xfId="0" applyFont="1" applyBorder="1" applyAlignment="1">
      <alignment horizontal="center"/>
    </xf>
    <xf numFmtId="0" fontId="41" fillId="22" borderId="48" xfId="0" applyFont="1" applyFill="1" applyBorder="1" applyAlignment="1">
      <alignment horizontal="center"/>
    </xf>
    <xf numFmtId="0" fontId="41" fillId="0" borderId="49" xfId="0" applyFont="1" applyBorder="1" applyAlignment="1">
      <alignment horizontal="center"/>
    </xf>
    <xf numFmtId="0" fontId="41" fillId="0" borderId="50" xfId="0" applyFont="1" applyBorder="1" applyAlignment="1">
      <alignment horizontal="center"/>
    </xf>
    <xf numFmtId="0" fontId="41" fillId="0" borderId="48" xfId="0" applyFont="1" applyBorder="1" applyAlignment="1">
      <alignment horizontal="center"/>
    </xf>
    <xf numFmtId="0" fontId="24" fillId="0" borderId="51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22" fillId="0" borderId="50" xfId="0" applyFont="1" applyBorder="1" applyAlignment="1">
      <alignment horizontal="center"/>
    </xf>
    <xf numFmtId="0" fontId="22" fillId="0" borderId="48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52" xfId="0" applyFont="1" applyBorder="1" applyAlignment="1">
      <alignment horizontal="center"/>
    </xf>
    <xf numFmtId="0" fontId="22" fillId="0" borderId="11" xfId="0" applyFont="1" applyBorder="1" applyAlignment="1">
      <alignment horizontal="center"/>
    </xf>
    <xf numFmtId="0" fontId="22" fillId="0" borderId="32" xfId="0" applyFont="1" applyBorder="1" applyAlignment="1">
      <alignment horizontal="center"/>
    </xf>
    <xf numFmtId="0" fontId="22" fillId="0" borderId="24" xfId="0" applyFont="1" applyBorder="1" applyAlignment="1">
      <alignment horizontal="center"/>
    </xf>
    <xf numFmtId="0" fontId="22" fillId="0" borderId="29" xfId="0" applyFont="1" applyBorder="1" applyAlignment="1">
      <alignment horizontal="center"/>
    </xf>
    <xf numFmtId="0" fontId="22" fillId="0" borderId="15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53" xfId="0" applyFont="1" applyBorder="1" applyAlignment="1">
      <alignment horizontal="center"/>
    </xf>
    <xf numFmtId="0" fontId="22" fillId="0" borderId="34" xfId="0" applyFont="1" applyBorder="1" applyAlignment="1">
      <alignment horizontal="center"/>
    </xf>
    <xf numFmtId="0" fontId="33" fillId="0" borderId="18" xfId="0" applyFont="1" applyBorder="1" applyAlignment="1">
      <alignment horizontal="center"/>
    </xf>
    <xf numFmtId="0" fontId="33" fillId="0" borderId="14" xfId="0" applyFont="1" applyBorder="1" applyAlignment="1">
      <alignment horizontal="center"/>
    </xf>
    <xf numFmtId="0" fontId="33" fillId="0" borderId="11" xfId="0" applyFont="1" applyBorder="1" applyAlignment="1">
      <alignment horizontal="center"/>
    </xf>
    <xf numFmtId="0" fontId="33" fillId="0" borderId="54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4" fillId="0" borderId="52" xfId="0" applyFont="1" applyBorder="1" applyAlignment="1">
      <alignment horizontal="center"/>
    </xf>
    <xf numFmtId="0" fontId="34" fillId="0" borderId="11" xfId="0" applyFont="1" applyBorder="1" applyAlignment="1">
      <alignment horizontal="center"/>
    </xf>
    <xf numFmtId="0" fontId="34" fillId="0" borderId="55" xfId="0" applyFont="1" applyBorder="1" applyAlignment="1">
      <alignment horizontal="center"/>
    </xf>
    <xf numFmtId="0" fontId="34" fillId="0" borderId="26" xfId="0" applyFont="1" applyBorder="1" applyAlignment="1">
      <alignment horizontal="center"/>
    </xf>
    <xf numFmtId="0" fontId="33" fillId="0" borderId="53" xfId="0" applyFont="1" applyBorder="1" applyAlignment="1">
      <alignment horizontal="center"/>
    </xf>
    <xf numFmtId="0" fontId="33" fillId="0" borderId="15" xfId="0" applyFont="1" applyBorder="1" applyAlignment="1">
      <alignment horizontal="center"/>
    </xf>
    <xf numFmtId="0" fontId="33" fillId="0" borderId="19" xfId="0" applyFont="1" applyBorder="1" applyAlignment="1">
      <alignment horizontal="center"/>
    </xf>
    <xf numFmtId="0" fontId="33" fillId="0" borderId="56" xfId="0" applyFont="1" applyBorder="1" applyAlignment="1">
      <alignment horizontal="center"/>
    </xf>
    <xf numFmtId="0" fontId="34" fillId="0" borderId="57" xfId="0" applyFont="1" applyBorder="1" applyAlignment="1">
      <alignment horizontal="center"/>
    </xf>
    <xf numFmtId="0" fontId="34" fillId="0" borderId="58" xfId="0" applyFont="1" applyBorder="1" applyAlignment="1">
      <alignment horizontal="center"/>
    </xf>
    <xf numFmtId="0" fontId="34" fillId="0" borderId="59" xfId="0" applyFont="1" applyBorder="1" applyAlignment="1">
      <alignment horizontal="center"/>
    </xf>
    <xf numFmtId="0" fontId="52" fillId="0" borderId="0" xfId="0" applyFont="1" applyBorder="1" applyAlignment="1">
      <alignment horizontal="center"/>
    </xf>
    <xf numFmtId="0" fontId="52" fillId="0" borderId="0" xfId="0" applyFont="1" applyAlignment="1">
      <alignment horizontal="center"/>
    </xf>
    <xf numFmtId="0" fontId="34" fillId="22" borderId="16" xfId="0" applyFont="1" applyFill="1" applyBorder="1" applyAlignment="1">
      <alignment horizontal="center"/>
    </xf>
    <xf numFmtId="1" fontId="34" fillId="0" borderId="12" xfId="0" applyNumberFormat="1" applyFont="1" applyBorder="1" applyAlignment="1">
      <alignment horizontal="center"/>
    </xf>
    <xf numFmtId="1" fontId="44" fillId="0" borderId="12" xfId="0" applyNumberFormat="1" applyFont="1" applyBorder="1" applyAlignment="1">
      <alignment horizontal="center"/>
    </xf>
    <xf numFmtId="1" fontId="34" fillId="22" borderId="16" xfId="0" applyNumberFormat="1" applyFont="1" applyFill="1" applyBorder="1" applyAlignment="1">
      <alignment horizontal="center"/>
    </xf>
    <xf numFmtId="1" fontId="44" fillId="0" borderId="60" xfId="0" applyNumberFormat="1" applyFont="1" applyBorder="1" applyAlignment="1">
      <alignment horizontal="center"/>
    </xf>
    <xf numFmtId="0" fontId="31" fillId="0" borderId="61" xfId="0" applyFont="1" applyBorder="1" applyAlignment="1">
      <alignment horizontal="center"/>
    </xf>
    <xf numFmtId="0" fontId="34" fillId="22" borderId="45" xfId="0" applyFont="1" applyFill="1" applyBorder="1" applyAlignment="1">
      <alignment horizontal="center"/>
    </xf>
    <xf numFmtId="2" fontId="34" fillId="0" borderId="45" xfId="0" applyNumberFormat="1" applyFont="1" applyBorder="1" applyAlignment="1">
      <alignment horizontal="center"/>
    </xf>
    <xf numFmtId="0" fontId="0" fillId="0" borderId="62" xfId="0" applyBorder="1" applyAlignment="1">
      <alignment/>
    </xf>
    <xf numFmtId="0" fontId="22" fillId="0" borderId="55" xfId="0" applyFont="1" applyBorder="1" applyAlignment="1">
      <alignment horizontal="center"/>
    </xf>
    <xf numFmtId="0" fontId="22" fillId="0" borderId="26" xfId="0" applyFont="1" applyBorder="1" applyAlignment="1">
      <alignment horizontal="center"/>
    </xf>
    <xf numFmtId="0" fontId="22" fillId="0" borderId="33" xfId="0" applyFont="1" applyBorder="1" applyAlignment="1">
      <alignment horizontal="center"/>
    </xf>
    <xf numFmtId="0" fontId="22" fillId="0" borderId="54" xfId="0" applyFont="1" applyBorder="1" applyAlignment="1">
      <alignment horizontal="center"/>
    </xf>
    <xf numFmtId="0" fontId="22" fillId="0" borderId="14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18" fillId="0" borderId="13" xfId="0" applyFont="1" applyBorder="1" applyAlignment="1">
      <alignment horizontal="center"/>
    </xf>
    <xf numFmtId="0" fontId="22" fillId="0" borderId="18" xfId="0" applyFont="1" applyBorder="1" applyAlignment="1">
      <alignment horizontal="center"/>
    </xf>
    <xf numFmtId="0" fontId="22" fillId="0" borderId="42" xfId="0" applyFont="1" applyBorder="1" applyAlignment="1">
      <alignment horizontal="center"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0" fontId="22" fillId="0" borderId="16" xfId="0" applyFont="1" applyBorder="1" applyAlignment="1">
      <alignment horizontal="center"/>
    </xf>
    <xf numFmtId="0" fontId="22" fillId="22" borderId="63" xfId="0" applyFont="1" applyFill="1" applyBorder="1" applyAlignment="1">
      <alignment/>
    </xf>
    <xf numFmtId="0" fontId="23" fillId="22" borderId="0" xfId="0" applyFont="1" applyFill="1" applyBorder="1" applyAlignment="1">
      <alignment/>
    </xf>
    <xf numFmtId="0" fontId="42" fillId="0" borderId="0" xfId="0" applyFont="1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18" fillId="0" borderId="34" xfId="0" applyFont="1" applyBorder="1" applyAlignment="1">
      <alignment horizontal="center"/>
    </xf>
    <xf numFmtId="2" fontId="18" fillId="0" borderId="16" xfId="0" applyNumberFormat="1" applyFont="1" applyBorder="1" applyAlignment="1">
      <alignment horizontal="center"/>
    </xf>
    <xf numFmtId="0" fontId="23" fillId="0" borderId="27" xfId="0" applyFont="1" applyBorder="1" applyAlignment="1">
      <alignment/>
    </xf>
    <xf numFmtId="0" fontId="23" fillId="0" borderId="31" xfId="0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0" fontId="23" fillId="0" borderId="34" xfId="0" applyFont="1" applyBorder="1" applyAlignment="1">
      <alignment horizontal="center"/>
    </xf>
    <xf numFmtId="0" fontId="23" fillId="0" borderId="35" xfId="0" applyFont="1" applyBorder="1" applyAlignment="1">
      <alignment horizontal="center"/>
    </xf>
    <xf numFmtId="0" fontId="23" fillId="0" borderId="30" xfId="0" applyFont="1" applyBorder="1" applyAlignment="1">
      <alignment horizontal="center"/>
    </xf>
    <xf numFmtId="0" fontId="23" fillId="0" borderId="12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3" fillId="0" borderId="0" xfId="0" applyFont="1" applyBorder="1" applyAlignment="1">
      <alignment/>
    </xf>
    <xf numFmtId="0" fontId="23" fillId="0" borderId="0" xfId="0" applyFont="1" applyAlignment="1">
      <alignment/>
    </xf>
    <xf numFmtId="0" fontId="23" fillId="0" borderId="27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0" fontId="23" fillId="0" borderId="28" xfId="0" applyFont="1" applyBorder="1" applyAlignment="1">
      <alignment/>
    </xf>
    <xf numFmtId="0" fontId="23" fillId="0" borderId="64" xfId="0" applyFont="1" applyBorder="1" applyAlignment="1">
      <alignment horizontal="center"/>
    </xf>
    <xf numFmtId="0" fontId="23" fillId="0" borderId="21" xfId="0" applyFont="1" applyBorder="1" applyAlignment="1">
      <alignment horizontal="center"/>
    </xf>
    <xf numFmtId="0" fontId="23" fillId="0" borderId="65" xfId="0" applyFont="1" applyBorder="1" applyAlignment="1">
      <alignment horizontal="center"/>
    </xf>
    <xf numFmtId="0" fontId="23" fillId="0" borderId="66" xfId="0" applyFont="1" applyBorder="1" applyAlignment="1">
      <alignment horizontal="center"/>
    </xf>
    <xf numFmtId="0" fontId="23" fillId="0" borderId="41" xfId="0" applyFont="1" applyBorder="1" applyAlignment="1">
      <alignment horizontal="center"/>
    </xf>
    <xf numFmtId="0" fontId="23" fillId="0" borderId="60" xfId="0" applyFont="1" applyBorder="1" applyAlignment="1">
      <alignment horizontal="center"/>
    </xf>
    <xf numFmtId="0" fontId="22" fillId="22" borderId="0" xfId="0" applyFont="1" applyFill="1" applyBorder="1" applyAlignment="1">
      <alignment/>
    </xf>
    <xf numFmtId="0" fontId="23" fillId="22" borderId="24" xfId="0" applyFont="1" applyFill="1" applyBorder="1" applyAlignment="1">
      <alignment/>
    </xf>
    <xf numFmtId="0" fontId="23" fillId="0" borderId="0" xfId="0" applyFont="1" applyBorder="1" applyAlignment="1">
      <alignment horizontal="center"/>
    </xf>
    <xf numFmtId="0" fontId="23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center"/>
    </xf>
    <xf numFmtId="0" fontId="18" fillId="0" borderId="0" xfId="0" applyFont="1" applyFill="1" applyBorder="1" applyAlignment="1">
      <alignment/>
    </xf>
    <xf numFmtId="0" fontId="18" fillId="0" borderId="0" xfId="0" applyFont="1" applyFill="1" applyBorder="1" applyAlignment="1">
      <alignment horizontal="center"/>
    </xf>
    <xf numFmtId="0" fontId="22" fillId="0" borderId="0" xfId="0" applyFont="1" applyFill="1" applyBorder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Border="1" applyAlignment="1">
      <alignment/>
    </xf>
    <xf numFmtId="0" fontId="23" fillId="0" borderId="0" xfId="0" applyFont="1" applyFill="1" applyBorder="1" applyAlignment="1">
      <alignment horizontal="center"/>
    </xf>
    <xf numFmtId="0" fontId="23" fillId="0" borderId="0" xfId="0" applyFont="1" applyFill="1" applyBorder="1" applyAlignment="1">
      <alignment horizontal="center"/>
    </xf>
    <xf numFmtId="0" fontId="22" fillId="22" borderId="45" xfId="0" applyFont="1" applyFill="1" applyBorder="1" applyAlignment="1">
      <alignment horizontal="center"/>
    </xf>
    <xf numFmtId="2" fontId="22" fillId="0" borderId="45" xfId="0" applyNumberFormat="1" applyFont="1" applyBorder="1" applyAlignment="1">
      <alignment horizontal="center"/>
    </xf>
    <xf numFmtId="0" fontId="22" fillId="22" borderId="46" xfId="0" applyFont="1" applyFill="1" applyBorder="1" applyAlignment="1">
      <alignment horizontal="center"/>
    </xf>
    <xf numFmtId="1" fontId="44" fillId="0" borderId="45" xfId="0" applyNumberFormat="1" applyFont="1" applyBorder="1" applyAlignment="1">
      <alignment horizontal="center"/>
    </xf>
    <xf numFmtId="1" fontId="44" fillId="0" borderId="67" xfId="0" applyNumberFormat="1" applyFont="1" applyBorder="1" applyAlignment="1">
      <alignment horizontal="center"/>
    </xf>
    <xf numFmtId="0" fontId="34" fillId="0" borderId="10" xfId="0" applyFont="1" applyFill="1" applyBorder="1" applyAlignment="1">
      <alignment horizontal="center"/>
    </xf>
    <xf numFmtId="165" fontId="34" fillId="0" borderId="45" xfId="0" applyNumberFormat="1" applyFont="1" applyBorder="1" applyAlignment="1">
      <alignment horizontal="center"/>
    </xf>
    <xf numFmtId="2" fontId="43" fillId="0" borderId="34" xfId="0" applyNumberFormat="1" applyFont="1" applyBorder="1" applyAlignment="1">
      <alignment horizontal="center"/>
    </xf>
    <xf numFmtId="164" fontId="43" fillId="0" borderId="34" xfId="0" applyNumberFormat="1" applyFont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M74"/>
  <sheetViews>
    <sheetView tabSelected="1" zoomScale="85" zoomScaleNormal="85" zoomScaleSheetLayoutView="70" workbookViewId="0" topLeftCell="A2">
      <selection activeCell="H36" sqref="H36"/>
    </sheetView>
  </sheetViews>
  <sheetFormatPr defaultColWidth="9.140625" defaultRowHeight="15"/>
  <cols>
    <col min="1" max="1" width="9.00390625" style="3" customWidth="1"/>
    <col min="2" max="29" width="4.7109375" style="2" customWidth="1"/>
    <col min="30" max="30" width="5.00390625" style="2" customWidth="1"/>
    <col min="31" max="32" width="4.7109375" style="2" customWidth="1"/>
    <col min="33" max="33" width="5.57421875" style="2" customWidth="1"/>
    <col min="34" max="34" width="4.7109375" style="2" customWidth="1"/>
    <col min="35" max="35" width="7.8515625" style="2" bestFit="1" customWidth="1"/>
    <col min="36" max="37" width="8.57421875" style="2" customWidth="1"/>
    <col min="38" max="38" width="8.7109375" style="2" customWidth="1"/>
    <col min="39" max="39" width="14.7109375" style="3" customWidth="1"/>
    <col min="40" max="16384" width="9.140625" style="3" customWidth="1"/>
  </cols>
  <sheetData>
    <row r="1" ht="117" customHeight="1"/>
    <row r="2" spans="2:14" ht="20.25">
      <c r="B2" s="1" t="s">
        <v>38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2:10" ht="15">
      <c r="B3" s="4" t="s">
        <v>19</v>
      </c>
      <c r="C3" s="4"/>
      <c r="D3" s="4"/>
      <c r="E3" s="4"/>
      <c r="F3" s="4"/>
      <c r="G3" s="4"/>
      <c r="H3" s="4"/>
      <c r="I3" s="4"/>
      <c r="J3" s="4"/>
    </row>
    <row r="4" spans="2:10" ht="20.25">
      <c r="B4" s="5" t="s">
        <v>61</v>
      </c>
      <c r="C4" s="5"/>
      <c r="D4" s="5"/>
      <c r="E4" s="5"/>
      <c r="F4" s="6"/>
      <c r="G4" s="6"/>
      <c r="H4" s="6"/>
      <c r="I4" s="6"/>
      <c r="J4" s="6"/>
    </row>
    <row r="5" spans="2:39" ht="15" customHeight="1">
      <c r="B5" s="145" t="s">
        <v>16</v>
      </c>
      <c r="C5" s="145"/>
      <c r="D5" s="145"/>
      <c r="E5" s="145"/>
      <c r="F5" s="145"/>
      <c r="G5" s="145"/>
      <c r="H5" s="145"/>
      <c r="I5" s="145"/>
      <c r="J5" s="146"/>
      <c r="K5" s="147" t="s">
        <v>14</v>
      </c>
      <c r="L5" s="145"/>
      <c r="M5" s="145"/>
      <c r="N5" s="145"/>
      <c r="O5" s="145"/>
      <c r="P5" s="145"/>
      <c r="Q5" s="145"/>
      <c r="R5" s="145"/>
      <c r="S5" s="146"/>
      <c r="T5" s="182" t="s">
        <v>15</v>
      </c>
      <c r="U5" s="183"/>
      <c r="V5" s="183"/>
      <c r="W5" s="183"/>
      <c r="X5" s="183"/>
      <c r="Y5" s="183"/>
      <c r="Z5" s="146"/>
      <c r="AH5" s="7"/>
      <c r="AI5" s="7"/>
      <c r="AJ5" s="8"/>
      <c r="AK5" s="8"/>
      <c r="AL5" s="8"/>
      <c r="AM5" s="9"/>
    </row>
    <row r="6" spans="2:39" ht="19.5" customHeight="1">
      <c r="B6" s="153" t="s">
        <v>39</v>
      </c>
      <c r="C6" s="151"/>
      <c r="D6" s="151"/>
      <c r="E6" s="152"/>
      <c r="F6" s="153" t="s">
        <v>41</v>
      </c>
      <c r="G6" s="151"/>
      <c r="H6" s="151"/>
      <c r="I6" s="152"/>
      <c r="J6" s="184"/>
      <c r="K6" s="151" t="s">
        <v>40</v>
      </c>
      <c r="L6" s="151"/>
      <c r="M6" s="151"/>
      <c r="N6" s="152"/>
      <c r="O6" s="153" t="s">
        <v>46</v>
      </c>
      <c r="P6" s="151"/>
      <c r="Q6" s="151"/>
      <c r="R6" s="152"/>
      <c r="S6" s="184"/>
      <c r="T6" s="185" t="s">
        <v>42</v>
      </c>
      <c r="U6" s="186"/>
      <c r="V6" s="147"/>
      <c r="W6" s="187" t="s">
        <v>43</v>
      </c>
      <c r="X6" s="186"/>
      <c r="Y6" s="147"/>
      <c r="Z6" s="184"/>
      <c r="AA6" s="147" t="s">
        <v>44</v>
      </c>
      <c r="AB6" s="145"/>
      <c r="AC6" s="145"/>
      <c r="AD6" s="154"/>
      <c r="AE6" s="147" t="s">
        <v>45</v>
      </c>
      <c r="AF6" s="145"/>
      <c r="AG6" s="154"/>
      <c r="AK6" s="8"/>
      <c r="AL6" s="8"/>
      <c r="AM6" s="9"/>
    </row>
    <row r="7" spans="2:39" ht="19.5" customHeight="1">
      <c r="B7" s="188" t="s">
        <v>36</v>
      </c>
      <c r="C7" s="10" t="s">
        <v>24</v>
      </c>
      <c r="D7" s="10" t="s">
        <v>62</v>
      </c>
      <c r="E7" s="189" t="s">
        <v>13</v>
      </c>
      <c r="F7" s="10" t="s">
        <v>36</v>
      </c>
      <c r="G7" s="10" t="s">
        <v>24</v>
      </c>
      <c r="H7" s="10" t="s">
        <v>62</v>
      </c>
      <c r="I7" s="141" t="s">
        <v>13</v>
      </c>
      <c r="J7" s="142" t="s">
        <v>20</v>
      </c>
      <c r="K7" s="11" t="s">
        <v>28</v>
      </c>
      <c r="L7" s="10" t="s">
        <v>26</v>
      </c>
      <c r="M7" s="10" t="s">
        <v>27</v>
      </c>
      <c r="N7" s="141" t="s">
        <v>13</v>
      </c>
      <c r="O7" s="10" t="s">
        <v>29</v>
      </c>
      <c r="P7" s="10" t="s">
        <v>26</v>
      </c>
      <c r="Q7" s="10" t="s">
        <v>27</v>
      </c>
      <c r="R7" s="141" t="s">
        <v>13</v>
      </c>
      <c r="S7" s="190" t="s">
        <v>20</v>
      </c>
      <c r="T7" s="11" t="s">
        <v>30</v>
      </c>
      <c r="U7" s="10" t="s">
        <v>31</v>
      </c>
      <c r="V7" s="141" t="s">
        <v>13</v>
      </c>
      <c r="W7" s="10" t="s">
        <v>34</v>
      </c>
      <c r="X7" s="10" t="s">
        <v>31</v>
      </c>
      <c r="Y7" s="141" t="s">
        <v>13</v>
      </c>
      <c r="Z7" s="142" t="s">
        <v>20</v>
      </c>
      <c r="AA7" s="11" t="s">
        <v>33</v>
      </c>
      <c r="AB7" s="10" t="s">
        <v>24</v>
      </c>
      <c r="AC7" s="10" t="s">
        <v>32</v>
      </c>
      <c r="AD7" s="142" t="s">
        <v>13</v>
      </c>
      <c r="AE7" s="11" t="s">
        <v>35</v>
      </c>
      <c r="AF7" s="10" t="s">
        <v>31</v>
      </c>
      <c r="AG7" s="142" t="s">
        <v>13</v>
      </c>
      <c r="AH7" s="191" t="s">
        <v>21</v>
      </c>
      <c r="AI7" s="192" t="s">
        <v>22</v>
      </c>
      <c r="AJ7" s="193" t="s">
        <v>23</v>
      </c>
      <c r="AK7" s="8"/>
      <c r="AL7" s="8"/>
      <c r="AM7" s="9"/>
    </row>
    <row r="8" spans="1:39" s="15" customFormat="1" ht="19.5" customHeight="1">
      <c r="A8" s="58" t="s">
        <v>63</v>
      </c>
      <c r="B8" s="194" t="s">
        <v>65</v>
      </c>
      <c r="C8" s="20"/>
      <c r="D8" s="20"/>
      <c r="E8" s="20"/>
      <c r="F8" s="20"/>
      <c r="G8" s="20"/>
      <c r="H8" s="20"/>
      <c r="I8" s="20"/>
      <c r="J8" s="21"/>
      <c r="K8" s="20"/>
      <c r="L8" s="20"/>
      <c r="M8" s="20"/>
      <c r="N8" s="20"/>
      <c r="O8" s="20"/>
      <c r="P8" s="20"/>
      <c r="Q8" s="20"/>
      <c r="R8" s="20"/>
      <c r="S8" s="21"/>
      <c r="T8" s="20"/>
      <c r="U8" s="20"/>
      <c r="V8" s="20"/>
      <c r="W8" s="20"/>
      <c r="X8" s="20"/>
      <c r="Y8" s="20"/>
      <c r="Z8" s="21"/>
      <c r="AA8" s="20"/>
      <c r="AB8" s="20"/>
      <c r="AC8" s="20"/>
      <c r="AD8" s="195"/>
      <c r="AE8" s="21"/>
      <c r="AF8" s="20"/>
      <c r="AG8" s="21"/>
      <c r="AH8" s="22"/>
      <c r="AI8" s="22"/>
      <c r="AJ8" s="23"/>
      <c r="AK8" s="13"/>
      <c r="AL8" s="196"/>
      <c r="AM8" s="14"/>
    </row>
    <row r="9" spans="1:39" s="15" customFormat="1" ht="19.5" customHeight="1">
      <c r="A9" s="59"/>
      <c r="B9" s="197">
        <v>76</v>
      </c>
      <c r="C9" s="10">
        <v>74</v>
      </c>
      <c r="D9" s="10">
        <v>82</v>
      </c>
      <c r="E9" s="10">
        <f>SUM(B9:D9)</f>
        <v>232</v>
      </c>
      <c r="F9" s="10">
        <v>58</v>
      </c>
      <c r="G9" s="10">
        <v>58</v>
      </c>
      <c r="H9" s="10">
        <v>55</v>
      </c>
      <c r="I9" s="10">
        <f>SUM(F9:H9)</f>
        <v>171</v>
      </c>
      <c r="J9" s="198">
        <f>(E9+I9)/2</f>
        <v>201.5</v>
      </c>
      <c r="K9" s="11">
        <v>64</v>
      </c>
      <c r="L9" s="10">
        <v>63</v>
      </c>
      <c r="M9" s="10">
        <v>64</v>
      </c>
      <c r="N9" s="10">
        <f>SUM(K9:M9)</f>
        <v>191</v>
      </c>
      <c r="O9" s="10">
        <v>53</v>
      </c>
      <c r="P9" s="10">
        <v>50</v>
      </c>
      <c r="Q9" s="10">
        <v>49</v>
      </c>
      <c r="R9" s="10">
        <f>SUM(O9:Q9)</f>
        <v>152</v>
      </c>
      <c r="S9" s="198">
        <f>(N9+R9)/2</f>
        <v>171.5</v>
      </c>
      <c r="T9" s="11">
        <v>54</v>
      </c>
      <c r="U9" s="10">
        <v>48</v>
      </c>
      <c r="V9" s="10">
        <f>SUM(T9:U9)</f>
        <v>102</v>
      </c>
      <c r="W9" s="10">
        <v>58</v>
      </c>
      <c r="X9" s="10">
        <v>56</v>
      </c>
      <c r="Y9" s="10">
        <f>SUM(W9:X9)</f>
        <v>114</v>
      </c>
      <c r="Z9" s="198">
        <f>(V9+Y9)/2</f>
        <v>108</v>
      </c>
      <c r="AA9" s="11">
        <v>14</v>
      </c>
      <c r="AB9" s="10">
        <v>20</v>
      </c>
      <c r="AC9" s="10">
        <v>16</v>
      </c>
      <c r="AD9" s="198">
        <f>SUM(AA9:AC9)</f>
        <v>50</v>
      </c>
      <c r="AE9" s="11">
        <v>34</v>
      </c>
      <c r="AF9" s="10">
        <v>32</v>
      </c>
      <c r="AG9" s="198">
        <f>SUM(AE9:AF9)</f>
        <v>66</v>
      </c>
      <c r="AH9" s="54">
        <f>(J9+S9+Z9+AD9+AG9)/10</f>
        <v>59.7</v>
      </c>
      <c r="AI9" s="16"/>
      <c r="AJ9" s="199">
        <f>AH9-AI9</f>
        <v>59.7</v>
      </c>
      <c r="AK9" s="13"/>
      <c r="AL9" s="196"/>
      <c r="AM9" s="14"/>
    </row>
    <row r="10" spans="1:39" s="210" customFormat="1" ht="12" customHeight="1">
      <c r="A10" s="200"/>
      <c r="B10" s="201">
        <f>RANK(B9,(B9,B12))</f>
        <v>1</v>
      </c>
      <c r="C10" s="202">
        <f>RANK(C9,(C9,C12))</f>
        <v>1</v>
      </c>
      <c r="D10" s="202">
        <f>RANK(D9,(D9,D12))</f>
        <v>1</v>
      </c>
      <c r="E10" s="202">
        <f>RANK(E9,(E9,E12))</f>
        <v>1</v>
      </c>
      <c r="F10" s="202">
        <f>RANK(F9,(F9,F12))</f>
        <v>1</v>
      </c>
      <c r="G10" s="202">
        <f>RANK(G9,(G9,G12))</f>
        <v>1</v>
      </c>
      <c r="H10" s="202">
        <f>RANK(H9,(H9,H12))</f>
        <v>1</v>
      </c>
      <c r="I10" s="202">
        <f>RANK(I9,(I9,I12))</f>
        <v>1</v>
      </c>
      <c r="J10" s="203">
        <f>RANK(J9,(J9,J12))</f>
        <v>1</v>
      </c>
      <c r="K10" s="201">
        <f>RANK(K9,(K9,K12))</f>
        <v>1</v>
      </c>
      <c r="L10" s="202">
        <f>RANK(L9,(L9,L12))</f>
        <v>1</v>
      </c>
      <c r="M10" s="202">
        <f>RANK(M9,(M9,M12))</f>
        <v>1</v>
      </c>
      <c r="N10" s="202">
        <f>RANK(N9,(N9,N12))</f>
        <v>1</v>
      </c>
      <c r="O10" s="202">
        <f>RANK(O9,(O9,O12))</f>
        <v>1</v>
      </c>
      <c r="P10" s="202">
        <f>RANK(P9,(P9,P12))</f>
        <v>1</v>
      </c>
      <c r="Q10" s="202">
        <f>RANK(Q9,(Q9,Q12))</f>
        <v>1</v>
      </c>
      <c r="R10" s="202">
        <f>RANK(R9,(R9,R12))</f>
        <v>1</v>
      </c>
      <c r="S10" s="203">
        <f>RANK(S9,(S9,S12))</f>
        <v>1</v>
      </c>
      <c r="T10" s="201">
        <f>RANK(T9,(T9,T12))</f>
        <v>1</v>
      </c>
      <c r="U10" s="202">
        <f>RANK(U9,(U9,U12))</f>
        <v>1</v>
      </c>
      <c r="V10" s="202">
        <f>RANK(V9,(V9,V12))</f>
        <v>1</v>
      </c>
      <c r="W10" s="202">
        <f>RANK(W9,(W9,W12))</f>
        <v>1</v>
      </c>
      <c r="X10" s="202">
        <f>RANK(X9,(X9,X12))</f>
        <v>1</v>
      </c>
      <c r="Y10" s="202">
        <f>RANK(Y9,(Y9,Y12))</f>
        <v>1</v>
      </c>
      <c r="Z10" s="204">
        <f>RANK(Z9,(Z9,Z12))</f>
        <v>1</v>
      </c>
      <c r="AA10" s="205">
        <f>RANK(AA9,(AA9,AA12))</f>
        <v>2</v>
      </c>
      <c r="AB10" s="202">
        <f>RANK(AB9,(AB9,AB12))</f>
        <v>2</v>
      </c>
      <c r="AC10" s="202">
        <f>RANK(AC9,(AC9,AC12))</f>
        <v>1</v>
      </c>
      <c r="AD10" s="204">
        <f>RANK(AD9,(AD9,AD12))</f>
        <v>2</v>
      </c>
      <c r="AE10" s="205">
        <f>RANK(AE9,(AE9,AE12))</f>
        <v>1</v>
      </c>
      <c r="AF10" s="202">
        <f>RANK(AF9,(AF9,AF12))</f>
        <v>1</v>
      </c>
      <c r="AG10" s="204">
        <f>RANK(AG9,(AG9,AG12))</f>
        <v>1</v>
      </c>
      <c r="AH10" s="205">
        <f>RANK(AH9,(AH9,AH12))</f>
        <v>1</v>
      </c>
      <c r="AI10" s="206"/>
      <c r="AJ10" s="206">
        <f>RANK(AJ9,(AJ9,AJ12))</f>
        <v>1</v>
      </c>
      <c r="AK10" s="207"/>
      <c r="AL10" s="208"/>
      <c r="AM10" s="209"/>
    </row>
    <row r="11" spans="1:39" s="15" customFormat="1" ht="19.5" customHeight="1">
      <c r="A11" s="211"/>
      <c r="B11" s="194" t="s">
        <v>64</v>
      </c>
      <c r="C11" s="20"/>
      <c r="D11" s="20"/>
      <c r="E11" s="20"/>
      <c r="F11" s="20"/>
      <c r="G11" s="20"/>
      <c r="H11" s="20"/>
      <c r="I11" s="20"/>
      <c r="J11" s="195"/>
      <c r="K11" s="21"/>
      <c r="L11" s="20"/>
      <c r="M11" s="20"/>
      <c r="N11" s="20"/>
      <c r="O11" s="20"/>
      <c r="P11" s="20"/>
      <c r="Q11" s="20"/>
      <c r="R11" s="20"/>
      <c r="S11" s="195"/>
      <c r="T11" s="21"/>
      <c r="U11" s="20"/>
      <c r="V11" s="20"/>
      <c r="W11" s="20"/>
      <c r="X11" s="20"/>
      <c r="Y11" s="20"/>
      <c r="Z11" s="21"/>
      <c r="AA11" s="20"/>
      <c r="AB11" s="20"/>
      <c r="AC11" s="20"/>
      <c r="AD11" s="195"/>
      <c r="AE11" s="21"/>
      <c r="AF11" s="20"/>
      <c r="AG11" s="195"/>
      <c r="AH11" s="24"/>
      <c r="AI11" s="24"/>
      <c r="AJ11" s="23"/>
      <c r="AK11" s="212"/>
      <c r="AL11" s="13"/>
      <c r="AM11" s="14"/>
    </row>
    <row r="12" spans="1:39" s="15" customFormat="1" ht="19.5" customHeight="1">
      <c r="A12" s="59"/>
      <c r="B12" s="197">
        <v>60</v>
      </c>
      <c r="C12" s="10">
        <v>55</v>
      </c>
      <c r="D12" s="10">
        <v>75</v>
      </c>
      <c r="E12" s="10">
        <f>SUM(B12:D12)</f>
        <v>190</v>
      </c>
      <c r="F12" s="10">
        <v>50</v>
      </c>
      <c r="G12" s="10">
        <v>54</v>
      </c>
      <c r="H12" s="10">
        <v>54</v>
      </c>
      <c r="I12" s="10">
        <f>SUM(F12:H12)</f>
        <v>158</v>
      </c>
      <c r="J12" s="198">
        <f>(E12+I12)/2</f>
        <v>174</v>
      </c>
      <c r="K12" s="11">
        <v>55</v>
      </c>
      <c r="L12" s="10">
        <v>56</v>
      </c>
      <c r="M12" s="10">
        <v>55</v>
      </c>
      <c r="N12" s="10">
        <f>SUM(K12:M12)</f>
        <v>166</v>
      </c>
      <c r="O12" s="10">
        <v>48</v>
      </c>
      <c r="P12" s="10">
        <v>44</v>
      </c>
      <c r="Q12" s="10">
        <v>43</v>
      </c>
      <c r="R12" s="10">
        <f>SUM(O12:Q12)</f>
        <v>135</v>
      </c>
      <c r="S12" s="198">
        <f>(N12+R12)/2</f>
        <v>150.5</v>
      </c>
      <c r="T12" s="11">
        <v>50</v>
      </c>
      <c r="U12" s="10">
        <v>48</v>
      </c>
      <c r="V12" s="10">
        <f>SUM(T12:U12)</f>
        <v>98</v>
      </c>
      <c r="W12" s="10">
        <v>50</v>
      </c>
      <c r="X12" s="10">
        <v>51</v>
      </c>
      <c r="Y12" s="10">
        <f>SUM(W12:X12)</f>
        <v>101</v>
      </c>
      <c r="Z12" s="198">
        <f>(V12+Y12)/2</f>
        <v>99.5</v>
      </c>
      <c r="AA12" s="11">
        <v>15</v>
      </c>
      <c r="AB12" s="10">
        <v>21</v>
      </c>
      <c r="AC12" s="10">
        <v>15</v>
      </c>
      <c r="AD12" s="198">
        <f>SUM(AA12:AC12)</f>
        <v>51</v>
      </c>
      <c r="AE12" s="11">
        <v>27</v>
      </c>
      <c r="AF12" s="10">
        <v>30</v>
      </c>
      <c r="AG12" s="198">
        <f>SUM(AE12:AF12)</f>
        <v>57</v>
      </c>
      <c r="AH12" s="54">
        <f>(J12+S12+Z12+AD12+AG12)/10</f>
        <v>53.2</v>
      </c>
      <c r="AI12" s="16"/>
      <c r="AJ12" s="199">
        <f>AH12-AI12</f>
        <v>53.2</v>
      </c>
      <c r="AK12" s="212"/>
      <c r="AL12" s="13"/>
      <c r="AM12" s="14"/>
    </row>
    <row r="13" spans="1:39" s="210" customFormat="1" ht="12" customHeight="1" thickBot="1">
      <c r="A13" s="213"/>
      <c r="B13" s="214">
        <f>RANK(B12,(B9,B12))</f>
        <v>2</v>
      </c>
      <c r="C13" s="215">
        <f>RANK(C12,(C9,C12))</f>
        <v>2</v>
      </c>
      <c r="D13" s="215">
        <f>RANK(D12,(D9,D12))</f>
        <v>2</v>
      </c>
      <c r="E13" s="215">
        <f>RANK(E12,(E9,E12))</f>
        <v>2</v>
      </c>
      <c r="F13" s="215">
        <f>RANK(F12,(F9,F12))</f>
        <v>2</v>
      </c>
      <c r="G13" s="215">
        <f>RANK(G12,(G9,G12))</f>
        <v>2</v>
      </c>
      <c r="H13" s="215">
        <f>RANK(H12,(H9,H12))</f>
        <v>2</v>
      </c>
      <c r="I13" s="215">
        <f>RANK(I12,(I9,I12))</f>
        <v>2</v>
      </c>
      <c r="J13" s="216">
        <f>RANK(J12,(J9,J12))</f>
        <v>2</v>
      </c>
      <c r="K13" s="217">
        <f>RANK(K12,(K9,K12))</f>
        <v>2</v>
      </c>
      <c r="L13" s="215">
        <f>RANK(L12,(L9,L12))</f>
        <v>2</v>
      </c>
      <c r="M13" s="215">
        <f>RANK(M12,(M9,M12))</f>
        <v>2</v>
      </c>
      <c r="N13" s="215">
        <f>RANK(N12,(N9,N12))</f>
        <v>2</v>
      </c>
      <c r="O13" s="215">
        <f>RANK(O12,(O9,O12))</f>
        <v>2</v>
      </c>
      <c r="P13" s="215">
        <f>RANK(P12,(P9,P12))</f>
        <v>2</v>
      </c>
      <c r="Q13" s="215">
        <f>RANK(Q12,(Q9,Q12))</f>
        <v>2</v>
      </c>
      <c r="R13" s="215">
        <f>RANK(R12,(R9,R12))</f>
        <v>2</v>
      </c>
      <c r="S13" s="218">
        <f>RANK(S12,(S9,S12))</f>
        <v>2</v>
      </c>
      <c r="T13" s="214">
        <f>RANK(T12,(T9,T12))</f>
        <v>2</v>
      </c>
      <c r="U13" s="215">
        <f>RANK(U12,(U9,U12))</f>
        <v>1</v>
      </c>
      <c r="V13" s="215">
        <f>RANK(V12,(V9,V12))</f>
        <v>2</v>
      </c>
      <c r="W13" s="215">
        <f>RANK(W12,(W9,W12))</f>
        <v>2</v>
      </c>
      <c r="X13" s="215">
        <f>RANK(X12,(X9,X12))</f>
        <v>2</v>
      </c>
      <c r="Y13" s="215">
        <f>RANK(Y12,(Y9,Y12))</f>
        <v>2</v>
      </c>
      <c r="Z13" s="216">
        <f>RANK(Z12,(Z9,Z12))</f>
        <v>2</v>
      </c>
      <c r="AA13" s="217">
        <f>RANK(AA12,(AA9,AA12))</f>
        <v>1</v>
      </c>
      <c r="AB13" s="215">
        <f>RANK(AB12,(AB9,AB12))</f>
        <v>1</v>
      </c>
      <c r="AC13" s="215">
        <f>RANK(AC12,(AC9,AC12))</f>
        <v>2</v>
      </c>
      <c r="AD13" s="218">
        <f>RANK(AD12,(AD9,AD12))</f>
        <v>1</v>
      </c>
      <c r="AE13" s="214">
        <f>RANK(AE12,(AE9,AE12))</f>
        <v>2</v>
      </c>
      <c r="AF13" s="215">
        <f>RANK(AF12,(AF9,AF12))</f>
        <v>2</v>
      </c>
      <c r="AG13" s="218">
        <f>RANK(AG12,(AG9,AG12))</f>
        <v>2</v>
      </c>
      <c r="AH13" s="214">
        <f>RANK(AH12,(AH9,AH12))</f>
        <v>2</v>
      </c>
      <c r="AI13" s="219"/>
      <c r="AJ13" s="219">
        <f>RANK(AJ12,(AJ9,AJ12))</f>
        <v>2</v>
      </c>
      <c r="AK13" s="207"/>
      <c r="AL13" s="208"/>
      <c r="AM13" s="209"/>
    </row>
    <row r="14" spans="1:39" ht="19.5" customHeight="1">
      <c r="A14" s="127" t="s">
        <v>66</v>
      </c>
      <c r="B14" s="194" t="s">
        <v>58</v>
      </c>
      <c r="C14" s="20"/>
      <c r="D14" s="20"/>
      <c r="E14" s="20"/>
      <c r="F14" s="20"/>
      <c r="G14" s="20"/>
      <c r="H14" s="20"/>
      <c r="I14" s="20"/>
      <c r="J14" s="21"/>
      <c r="K14" s="20"/>
      <c r="L14" s="20"/>
      <c r="M14" s="20"/>
      <c r="N14" s="20"/>
      <c r="O14" s="20"/>
      <c r="P14" s="20"/>
      <c r="Q14" s="20"/>
      <c r="R14" s="20"/>
      <c r="S14" s="195"/>
      <c r="T14" s="21"/>
      <c r="U14" s="20"/>
      <c r="V14" s="20"/>
      <c r="W14" s="20"/>
      <c r="X14" s="20"/>
      <c r="Y14" s="20"/>
      <c r="Z14" s="21"/>
      <c r="AA14" s="20"/>
      <c r="AB14" s="20"/>
      <c r="AC14" s="20"/>
      <c r="AD14" s="21"/>
      <c r="AE14" s="20"/>
      <c r="AF14" s="20"/>
      <c r="AG14" s="21"/>
      <c r="AH14" s="22"/>
      <c r="AI14" s="22"/>
      <c r="AJ14" s="23"/>
      <c r="AK14" s="8"/>
      <c r="AL14" s="12"/>
      <c r="AM14" s="9"/>
    </row>
    <row r="15" spans="1:39" ht="19.5" customHeight="1">
      <c r="A15" s="59"/>
      <c r="B15" s="197">
        <v>85</v>
      </c>
      <c r="C15" s="10">
        <v>79</v>
      </c>
      <c r="D15" s="10">
        <v>85</v>
      </c>
      <c r="E15" s="10">
        <f>SUM(B15:D15)</f>
        <v>249</v>
      </c>
      <c r="F15" s="10">
        <v>80</v>
      </c>
      <c r="G15" s="10">
        <v>74</v>
      </c>
      <c r="H15" s="10">
        <v>80</v>
      </c>
      <c r="I15" s="10">
        <f>SUM(F15:H15)</f>
        <v>234</v>
      </c>
      <c r="J15" s="198">
        <f>(E15+I15)/2</f>
        <v>241.5</v>
      </c>
      <c r="K15" s="11">
        <v>74</v>
      </c>
      <c r="L15" s="10">
        <v>73</v>
      </c>
      <c r="M15" s="10">
        <v>73</v>
      </c>
      <c r="N15" s="10">
        <f>SUM(K15:M15)</f>
        <v>220</v>
      </c>
      <c r="O15" s="10">
        <v>59</v>
      </c>
      <c r="P15" s="10">
        <v>57</v>
      </c>
      <c r="Q15" s="10">
        <v>55</v>
      </c>
      <c r="R15" s="10">
        <f>SUM(O15:Q15)</f>
        <v>171</v>
      </c>
      <c r="S15" s="198">
        <f>(N15+R15)/2</f>
        <v>195.5</v>
      </c>
      <c r="T15" s="11">
        <v>73</v>
      </c>
      <c r="U15" s="10">
        <v>70</v>
      </c>
      <c r="V15" s="10">
        <f>SUM(T15:U15)</f>
        <v>143</v>
      </c>
      <c r="W15" s="10">
        <v>56</v>
      </c>
      <c r="X15" s="10">
        <v>54</v>
      </c>
      <c r="Y15" s="10">
        <f>SUM(W15:X15)</f>
        <v>110</v>
      </c>
      <c r="Z15" s="198">
        <f>(V15+Y15)/2</f>
        <v>126.5</v>
      </c>
      <c r="AA15" s="11">
        <v>18</v>
      </c>
      <c r="AB15" s="10">
        <v>22</v>
      </c>
      <c r="AC15" s="10">
        <v>19</v>
      </c>
      <c r="AD15" s="198">
        <f>SUM(AA15:AC15)</f>
        <v>59</v>
      </c>
      <c r="AE15" s="11">
        <v>37</v>
      </c>
      <c r="AF15" s="10">
        <v>36</v>
      </c>
      <c r="AG15" s="198">
        <f>SUM(AE15:AF15)</f>
        <v>73</v>
      </c>
      <c r="AH15" s="54">
        <f>(J15+S15+Z15+AD15+AG15)/10</f>
        <v>69.55</v>
      </c>
      <c r="AI15" s="16"/>
      <c r="AJ15" s="199">
        <f>AH15-AI15</f>
        <v>69.55</v>
      </c>
      <c r="AK15" s="8"/>
      <c r="AL15" s="12"/>
      <c r="AM15" s="9"/>
    </row>
    <row r="16" spans="1:39" s="210" customFormat="1" ht="12" customHeight="1">
      <c r="A16" s="200"/>
      <c r="B16" s="201">
        <f>RANK(B15,(B15,B18))</f>
        <v>1</v>
      </c>
      <c r="C16" s="202">
        <f>RANK(C15,(C15,C18))</f>
        <v>1</v>
      </c>
      <c r="D16" s="202">
        <f>RANK(D15,(D15,D18))</f>
        <v>1</v>
      </c>
      <c r="E16" s="202">
        <f>RANK(E15,(E15,E18))</f>
        <v>1</v>
      </c>
      <c r="F16" s="202">
        <f>RANK(F15,(F15,F18))</f>
        <v>1</v>
      </c>
      <c r="G16" s="202">
        <f>RANK(G15,(G15,G18))</f>
        <v>1</v>
      </c>
      <c r="H16" s="202">
        <f>RANK(H15,(H15,H18))</f>
        <v>1</v>
      </c>
      <c r="I16" s="202">
        <f>RANK(I15,(I15,I18))</f>
        <v>1</v>
      </c>
      <c r="J16" s="203">
        <f>RANK(J15,(J15,J18))</f>
        <v>1</v>
      </c>
      <c r="K16" s="201">
        <f>RANK(K15,(K15,K18))</f>
        <v>1</v>
      </c>
      <c r="L16" s="202">
        <f>RANK(L15,(L15,L18))</f>
        <v>1</v>
      </c>
      <c r="M16" s="202">
        <f>RANK(M15,(M15,M18))</f>
        <v>1</v>
      </c>
      <c r="N16" s="202">
        <f>RANK(N15,(N15,N18))</f>
        <v>1</v>
      </c>
      <c r="O16" s="202">
        <f>RANK(O15,(O15,O18))</f>
        <v>1</v>
      </c>
      <c r="P16" s="202">
        <f>RANK(P15,(P15,P18))</f>
        <v>1</v>
      </c>
      <c r="Q16" s="202">
        <f>RANK(Q15,(Q15,Q18))</f>
        <v>1</v>
      </c>
      <c r="R16" s="202">
        <f>RANK(R15,(R15,R18))</f>
        <v>1</v>
      </c>
      <c r="S16" s="204">
        <f>RANK(S15,(S15,S18))</f>
        <v>1</v>
      </c>
      <c r="T16" s="205">
        <f>RANK(T15,(T15,T18))</f>
        <v>1</v>
      </c>
      <c r="U16" s="202">
        <f>RANK(U15,(U15,U18))</f>
        <v>1</v>
      </c>
      <c r="V16" s="202">
        <f>RANK(V15,(V15,V18))</f>
        <v>1</v>
      </c>
      <c r="W16" s="202">
        <f>RANK(W15,(W15,W18))</f>
        <v>1</v>
      </c>
      <c r="X16" s="202">
        <f>RANK(X15,(X15,X18))</f>
        <v>1</v>
      </c>
      <c r="Y16" s="202">
        <f>RANK(Y15,(Y15,Y18))</f>
        <v>1</v>
      </c>
      <c r="Z16" s="204">
        <f>RANK(Z15,(Z15,Z18))</f>
        <v>1</v>
      </c>
      <c r="AA16" s="205">
        <f>RANK(AA15,(AA15,AA18))</f>
        <v>1</v>
      </c>
      <c r="AB16" s="202">
        <f>RANK(AB15,(AB15,AB18))</f>
        <v>2</v>
      </c>
      <c r="AC16" s="202">
        <f>RANK(AC15,(AC15,AC18))</f>
        <v>1</v>
      </c>
      <c r="AD16" s="204">
        <f>RANK(AD15,(AD15,AD18))</f>
        <v>1</v>
      </c>
      <c r="AE16" s="205">
        <f>RANK(AE15,(AE15,AE18))</f>
        <v>1</v>
      </c>
      <c r="AF16" s="202">
        <f>RANK(AF15,(AF15,AF18))</f>
        <v>1</v>
      </c>
      <c r="AG16" s="204">
        <f>RANK(AG15,(AG15,AG18))</f>
        <v>1</v>
      </c>
      <c r="AH16" s="205">
        <f>RANK(AH15,(AH15,AH18))</f>
        <v>1</v>
      </c>
      <c r="AI16" s="206"/>
      <c r="AJ16" s="206">
        <f>RANK(AJ15,(AJ15,AJ18))</f>
        <v>1</v>
      </c>
      <c r="AK16" s="207"/>
      <c r="AL16" s="208"/>
      <c r="AM16" s="209"/>
    </row>
    <row r="17" spans="1:39" ht="19.5" customHeight="1">
      <c r="A17" s="211"/>
      <c r="B17" s="220" t="s">
        <v>67</v>
      </c>
      <c r="C17" s="20"/>
      <c r="D17" s="20"/>
      <c r="E17" s="20"/>
      <c r="F17" s="20"/>
      <c r="G17" s="20"/>
      <c r="H17" s="20"/>
      <c r="I17" s="20"/>
      <c r="J17" s="221"/>
      <c r="K17" s="20"/>
      <c r="L17" s="20"/>
      <c r="M17" s="20"/>
      <c r="N17" s="20"/>
      <c r="O17" s="20"/>
      <c r="P17" s="20"/>
      <c r="Q17" s="20"/>
      <c r="R17" s="20"/>
      <c r="S17" s="221"/>
      <c r="T17" s="20"/>
      <c r="U17" s="20"/>
      <c r="V17" s="20"/>
      <c r="W17" s="20"/>
      <c r="X17" s="20"/>
      <c r="Y17" s="20"/>
      <c r="Z17" s="221"/>
      <c r="AA17" s="20"/>
      <c r="AB17" s="20"/>
      <c r="AC17" s="20"/>
      <c r="AD17" s="195"/>
      <c r="AE17" s="221"/>
      <c r="AF17" s="20"/>
      <c r="AG17" s="221"/>
      <c r="AH17" s="56"/>
      <c r="AI17" s="56"/>
      <c r="AJ17" s="57"/>
      <c r="AK17" s="8"/>
      <c r="AL17" s="12"/>
      <c r="AM17" s="9"/>
    </row>
    <row r="18" spans="1:39" ht="19.5" customHeight="1">
      <c r="A18" s="59"/>
      <c r="B18" s="197">
        <v>60</v>
      </c>
      <c r="C18" s="10">
        <v>60</v>
      </c>
      <c r="D18" s="10">
        <v>75</v>
      </c>
      <c r="E18" s="10">
        <f>SUM(B18:D18)</f>
        <v>195</v>
      </c>
      <c r="F18" s="10">
        <v>45</v>
      </c>
      <c r="G18" s="10">
        <v>45</v>
      </c>
      <c r="H18" s="10">
        <v>45</v>
      </c>
      <c r="I18" s="10">
        <f>SUM(F18:H18)</f>
        <v>135</v>
      </c>
      <c r="J18" s="198">
        <f>(E18+I18)/2</f>
        <v>165</v>
      </c>
      <c r="K18" s="11">
        <v>57</v>
      </c>
      <c r="L18" s="10">
        <v>56</v>
      </c>
      <c r="M18" s="10">
        <v>57</v>
      </c>
      <c r="N18" s="10">
        <f>SUM(K18:M18)</f>
        <v>170</v>
      </c>
      <c r="O18" s="10">
        <v>46</v>
      </c>
      <c r="P18" s="10">
        <v>43</v>
      </c>
      <c r="Q18" s="10">
        <v>41</v>
      </c>
      <c r="R18" s="10">
        <f>SUM(O18:Q18)</f>
        <v>130</v>
      </c>
      <c r="S18" s="198">
        <f>(N18+R18)/2</f>
        <v>150</v>
      </c>
      <c r="T18" s="11">
        <v>57</v>
      </c>
      <c r="U18" s="10">
        <v>52</v>
      </c>
      <c r="V18" s="10">
        <f>SUM(T18:U18)</f>
        <v>109</v>
      </c>
      <c r="W18" s="10">
        <v>53</v>
      </c>
      <c r="X18" s="10">
        <v>51</v>
      </c>
      <c r="Y18" s="10">
        <f>SUM(W18:X18)</f>
        <v>104</v>
      </c>
      <c r="Z18" s="198">
        <f>(V18+Y18)/2</f>
        <v>106.5</v>
      </c>
      <c r="AA18" s="11">
        <v>17</v>
      </c>
      <c r="AB18" s="10">
        <v>23</v>
      </c>
      <c r="AC18" s="10">
        <v>18</v>
      </c>
      <c r="AD18" s="198">
        <f>SUM(AA18:AC18)</f>
        <v>58</v>
      </c>
      <c r="AE18" s="11">
        <v>31</v>
      </c>
      <c r="AF18" s="10">
        <v>30</v>
      </c>
      <c r="AG18" s="198">
        <f>SUM(AE18:AF18)</f>
        <v>61</v>
      </c>
      <c r="AH18" s="54">
        <f>(J18+S18+Z18+AD18+AG18)/10</f>
        <v>54.05</v>
      </c>
      <c r="AI18" s="16"/>
      <c r="AJ18" s="199">
        <f>AH18-AI18</f>
        <v>54.05</v>
      </c>
      <c r="AK18" s="8"/>
      <c r="AL18" s="12"/>
      <c r="AM18" s="9"/>
    </row>
    <row r="19" spans="1:39" s="210" customFormat="1" ht="12" customHeight="1" thickBot="1">
      <c r="A19" s="213"/>
      <c r="B19" s="214">
        <f>RANK(B18,(B15,B18))</f>
        <v>2</v>
      </c>
      <c r="C19" s="215">
        <f>RANK(C18,(C15,C18))</f>
        <v>2</v>
      </c>
      <c r="D19" s="215">
        <f>RANK(D18,(D15,D18))</f>
        <v>2</v>
      </c>
      <c r="E19" s="215">
        <f>RANK(E18,(E15,E18))</f>
        <v>2</v>
      </c>
      <c r="F19" s="215">
        <f>RANK(F18,(F15,F18))</f>
        <v>2</v>
      </c>
      <c r="G19" s="215">
        <f>RANK(G18,(G15,G18))</f>
        <v>2</v>
      </c>
      <c r="H19" s="215">
        <f>RANK(H18,(H15,H18))</f>
        <v>2</v>
      </c>
      <c r="I19" s="215">
        <f>RANK(I18,(I15,I18))</f>
        <v>2</v>
      </c>
      <c r="J19" s="218">
        <f>RANK(J18,(J15,J18))</f>
        <v>2</v>
      </c>
      <c r="K19" s="214">
        <f>RANK(K18,(K15,K18))</f>
        <v>2</v>
      </c>
      <c r="L19" s="215">
        <f>RANK(L18,(L15,L18))</f>
        <v>2</v>
      </c>
      <c r="M19" s="215">
        <f>RANK(M18,(M15,M18))</f>
        <v>2</v>
      </c>
      <c r="N19" s="215">
        <f>RANK(N18,(N15,N18))</f>
        <v>2</v>
      </c>
      <c r="O19" s="215">
        <f>RANK(O18,(O15,O18))</f>
        <v>2</v>
      </c>
      <c r="P19" s="215">
        <f>RANK(P18,(P15,P18))</f>
        <v>2</v>
      </c>
      <c r="Q19" s="215">
        <f>RANK(Q18,(Q15,Q18))</f>
        <v>2</v>
      </c>
      <c r="R19" s="215">
        <f>RANK(R18,(R15,R18))</f>
        <v>2</v>
      </c>
      <c r="S19" s="218">
        <f>RANK(S18,(S15,S18))</f>
        <v>2</v>
      </c>
      <c r="T19" s="214">
        <f>RANK(T18,(T15,T18))</f>
        <v>2</v>
      </c>
      <c r="U19" s="215">
        <f>RANK(U18,(U15,U18))</f>
        <v>2</v>
      </c>
      <c r="V19" s="215">
        <f>RANK(V18,(V15,V18))</f>
        <v>2</v>
      </c>
      <c r="W19" s="215">
        <f>RANK(W18,(W15,W18))</f>
        <v>2</v>
      </c>
      <c r="X19" s="215">
        <f>RANK(X18,(X15,X18))</f>
        <v>2</v>
      </c>
      <c r="Y19" s="215">
        <f>RANK(Y18,(Y15,Y18))</f>
        <v>2</v>
      </c>
      <c r="Z19" s="216">
        <f>RANK(Z18,(Z15,Z18))</f>
        <v>2</v>
      </c>
      <c r="AA19" s="217">
        <f>RANK(AA18,(AA15,AA18))</f>
        <v>2</v>
      </c>
      <c r="AB19" s="215">
        <f>RANK(AB18,(AB15,AB18))</f>
        <v>1</v>
      </c>
      <c r="AC19" s="215">
        <f>RANK(AC18,(AC15,AC18))</f>
        <v>2</v>
      </c>
      <c r="AD19" s="216">
        <f>RANK(AD18,(AD15,AD18))</f>
        <v>2</v>
      </c>
      <c r="AE19" s="217">
        <f>RANK(AE18,(AE15,AE18))</f>
        <v>2</v>
      </c>
      <c r="AF19" s="215">
        <f>RANK(AF18,(AF15,AF18))</f>
        <v>2</v>
      </c>
      <c r="AG19" s="216">
        <f>RANK(AG18,(AG15,AG18))</f>
        <v>2</v>
      </c>
      <c r="AH19" s="217">
        <f>RANK(AH18,(AH15,AH18))</f>
        <v>2</v>
      </c>
      <c r="AI19" s="219"/>
      <c r="AJ19" s="219">
        <f>RANK(AJ18,(AJ15,AJ18))</f>
        <v>2</v>
      </c>
      <c r="AK19" s="207"/>
      <c r="AL19" s="208"/>
      <c r="AM19" s="209"/>
    </row>
    <row r="20" spans="1:39" ht="19.5" customHeight="1">
      <c r="A20" s="127" t="s">
        <v>68</v>
      </c>
      <c r="B20" s="194" t="s">
        <v>70</v>
      </c>
      <c r="C20" s="20"/>
      <c r="D20" s="20"/>
      <c r="E20" s="20"/>
      <c r="F20" s="20"/>
      <c r="G20" s="20"/>
      <c r="H20" s="20"/>
      <c r="I20" s="20"/>
      <c r="J20" s="195"/>
      <c r="K20" s="21"/>
      <c r="L20" s="20"/>
      <c r="M20" s="20"/>
      <c r="N20" s="20"/>
      <c r="O20" s="20"/>
      <c r="P20" s="20"/>
      <c r="Q20" s="20"/>
      <c r="R20" s="20"/>
      <c r="S20" s="195"/>
      <c r="T20" s="21"/>
      <c r="U20" s="20"/>
      <c r="V20" s="20"/>
      <c r="W20" s="20"/>
      <c r="X20" s="20"/>
      <c r="Y20" s="20"/>
      <c r="Z20" s="21"/>
      <c r="AA20" s="20"/>
      <c r="AB20" s="20"/>
      <c r="AC20" s="20"/>
      <c r="AD20" s="195"/>
      <c r="AE20" s="21"/>
      <c r="AF20" s="20"/>
      <c r="AG20" s="195"/>
      <c r="AH20" s="24"/>
      <c r="AI20" s="22"/>
      <c r="AJ20" s="23"/>
      <c r="AK20" s="8"/>
      <c r="AL20" s="12"/>
      <c r="AM20" s="9"/>
    </row>
    <row r="21" spans="1:39" ht="19.5" customHeight="1">
      <c r="A21" s="61"/>
      <c r="B21" s="197">
        <v>87</v>
      </c>
      <c r="C21" s="10">
        <v>80</v>
      </c>
      <c r="D21" s="10">
        <v>85</v>
      </c>
      <c r="E21" s="10">
        <f>SUM(B21:D21)</f>
        <v>252</v>
      </c>
      <c r="F21" s="10">
        <v>78</v>
      </c>
      <c r="G21" s="10">
        <v>72</v>
      </c>
      <c r="H21" s="10">
        <v>50</v>
      </c>
      <c r="I21" s="10">
        <f>SUM(F21:H21)</f>
        <v>200</v>
      </c>
      <c r="J21" s="198">
        <f>(E21+I21)/2</f>
        <v>226</v>
      </c>
      <c r="K21" s="11">
        <v>71</v>
      </c>
      <c r="L21" s="10">
        <v>71</v>
      </c>
      <c r="M21" s="10">
        <v>72</v>
      </c>
      <c r="N21" s="10">
        <f>SUM(K21:M21)</f>
        <v>214</v>
      </c>
      <c r="O21" s="10">
        <v>64</v>
      </c>
      <c r="P21" s="10">
        <v>66</v>
      </c>
      <c r="Q21" s="10">
        <v>60</v>
      </c>
      <c r="R21" s="10">
        <f>SUM(O21:Q21)</f>
        <v>190</v>
      </c>
      <c r="S21" s="198">
        <f>(N21+R21)/2</f>
        <v>202</v>
      </c>
      <c r="T21" s="11">
        <v>72</v>
      </c>
      <c r="U21" s="10">
        <v>69</v>
      </c>
      <c r="V21" s="10">
        <f>SUM(T21:U21)</f>
        <v>141</v>
      </c>
      <c r="W21" s="10">
        <v>68</v>
      </c>
      <c r="X21" s="10">
        <v>62</v>
      </c>
      <c r="Y21" s="10">
        <f>SUM(W21:X21)</f>
        <v>130</v>
      </c>
      <c r="Z21" s="198">
        <f>(V21+Y21)/2</f>
        <v>135.5</v>
      </c>
      <c r="AA21" s="11">
        <v>18.5</v>
      </c>
      <c r="AB21" s="10">
        <v>23.2</v>
      </c>
      <c r="AC21" s="10">
        <v>19</v>
      </c>
      <c r="AD21" s="198">
        <f>SUM(AA21:AC21)</f>
        <v>60.7</v>
      </c>
      <c r="AE21" s="11">
        <v>36</v>
      </c>
      <c r="AF21" s="10">
        <v>34</v>
      </c>
      <c r="AG21" s="198">
        <f>SUM(AE21:AF21)</f>
        <v>70</v>
      </c>
      <c r="AH21" s="54">
        <f>(J21+S21+Z21+AD21+AG21)/10</f>
        <v>69.42</v>
      </c>
      <c r="AI21" s="16"/>
      <c r="AJ21" s="199">
        <f>AH21-AI21</f>
        <v>69.42</v>
      </c>
      <c r="AK21" s="8"/>
      <c r="AL21" s="12"/>
      <c r="AM21" s="9"/>
    </row>
    <row r="22" spans="1:39" s="210" customFormat="1" ht="12" customHeight="1">
      <c r="A22" s="200"/>
      <c r="B22" s="201">
        <f>RANK(B21,(B21,B24,B27,B30))</f>
        <v>1</v>
      </c>
      <c r="C22" s="202">
        <f>RANK(C21,(C21,C24,C27,C30))</f>
        <v>1</v>
      </c>
      <c r="D22" s="202">
        <f>RANK(D21,(D21,D24,D27,D30))</f>
        <v>1</v>
      </c>
      <c r="E22" s="202">
        <f>RANK(E21,(E21,E24,E27,E30))</f>
        <v>1</v>
      </c>
      <c r="F22" s="202">
        <f>RANK(F21,(F21,F24,F27,F30))</f>
        <v>1</v>
      </c>
      <c r="G22" s="202">
        <f>RANK(G21,(G21,G24,G27,G30))</f>
        <v>1</v>
      </c>
      <c r="H22" s="202">
        <f>RANK(H21,(H21,H24,H27,H30))</f>
        <v>3</v>
      </c>
      <c r="I22" s="202">
        <f>RANK(I21,(I21,I24,I27,I30))</f>
        <v>1</v>
      </c>
      <c r="J22" s="203">
        <f>RANK(J21,(J21,J24,J27,J30))</f>
        <v>1</v>
      </c>
      <c r="K22" s="201">
        <f>RANK(K21,(K21,K24,K27,K30))</f>
        <v>2</v>
      </c>
      <c r="L22" s="202">
        <f>RANK(L21,(L21,L24,L27,L30))</f>
        <v>2</v>
      </c>
      <c r="M22" s="202">
        <f>RANK(M21,(M21,M24,M27,M30))</f>
        <v>2</v>
      </c>
      <c r="N22" s="202">
        <f>RANK(N21,(N21,N24,N27,N30))</f>
        <v>2</v>
      </c>
      <c r="O22" s="202">
        <f>RANK(O21,(O21,O24,O27,O30))</f>
        <v>1</v>
      </c>
      <c r="P22" s="202">
        <f>RANK(P21,(P21,P24,P27,P30))</f>
        <v>1</v>
      </c>
      <c r="Q22" s="202">
        <f>RANK(Q21,(Q21,Q24,Q27,Q30))</f>
        <v>2</v>
      </c>
      <c r="R22" s="202">
        <f>RANK(R21,(R21,R24,R27,R30))</f>
        <v>1</v>
      </c>
      <c r="S22" s="203">
        <f>RANK(S21,(S21,S24,S27,S30))</f>
        <v>2</v>
      </c>
      <c r="T22" s="201">
        <f>RANK(T21,(T21,T24,T27,T30))</f>
        <v>1</v>
      </c>
      <c r="U22" s="202">
        <f>RANK(U21,(U21,U24,U27,U30))</f>
        <v>1</v>
      </c>
      <c r="V22" s="202">
        <f>RANK(V21,(V21,V24,V27,V30))</f>
        <v>1</v>
      </c>
      <c r="W22" s="202">
        <f>RANK(W21,(W21,W24,W27,W30))</f>
        <v>1</v>
      </c>
      <c r="X22" s="202">
        <f>RANK(X21,(X21,X24,X27,X30))</f>
        <v>1</v>
      </c>
      <c r="Y22" s="202">
        <f>RANK(Y21,(Y21,Y24,Y27,Y30))</f>
        <v>1</v>
      </c>
      <c r="Z22" s="204">
        <f>RANK(Z21,(Z21,Z24,Z27,Z30))</f>
        <v>1</v>
      </c>
      <c r="AA22" s="205">
        <f>RANK(AA21,(AA21,AA24,AA27,AA30))</f>
        <v>2</v>
      </c>
      <c r="AB22" s="202">
        <f>RANK(AB21,(AB21,AB24,AB27,AB30))</f>
        <v>2</v>
      </c>
      <c r="AC22" s="202">
        <f>RANK(AC21,(AC21,AC24,AC27,AC30))</f>
        <v>2</v>
      </c>
      <c r="AD22" s="203">
        <f>RANK(AD21,(AD21,AD24,AD27,AD30))</f>
        <v>2</v>
      </c>
      <c r="AE22" s="201">
        <f>RANK(AE21,(AE21,AE24,AE27,AE30))</f>
        <v>2</v>
      </c>
      <c r="AF22" s="202">
        <f>RANK(AF21,(AF21,AF24,AF27,AF30))</f>
        <v>2</v>
      </c>
      <c r="AG22" s="203">
        <f>RANK(AG21,(AG21,AG24,AG27,AG30))</f>
        <v>2</v>
      </c>
      <c r="AH22" s="201">
        <f>RANK(AH21,(AH21,AH24,AH27,AH30))</f>
        <v>1</v>
      </c>
      <c r="AI22" s="206"/>
      <c r="AJ22" s="206">
        <f>RANK(AJ21,(AJ21,AJ24,AJ27,AJ30))</f>
        <v>1</v>
      </c>
      <c r="AK22" s="207"/>
      <c r="AL22" s="208"/>
      <c r="AM22" s="209"/>
    </row>
    <row r="23" spans="1:39" ht="19.5" customHeight="1">
      <c r="A23" s="61"/>
      <c r="B23" s="194" t="s">
        <v>72</v>
      </c>
      <c r="C23" s="20"/>
      <c r="D23" s="20"/>
      <c r="E23" s="20"/>
      <c r="F23" s="20"/>
      <c r="G23" s="20"/>
      <c r="H23" s="20"/>
      <c r="I23" s="20"/>
      <c r="J23" s="21"/>
      <c r="K23" s="20"/>
      <c r="L23" s="20"/>
      <c r="M23" s="20"/>
      <c r="N23" s="20"/>
      <c r="O23" s="20"/>
      <c r="P23" s="20"/>
      <c r="Q23" s="20"/>
      <c r="R23" s="20"/>
      <c r="S23" s="21"/>
      <c r="T23" s="20"/>
      <c r="U23" s="20"/>
      <c r="V23" s="20"/>
      <c r="W23" s="20"/>
      <c r="X23" s="20"/>
      <c r="Y23" s="20"/>
      <c r="Z23" s="21"/>
      <c r="AA23" s="20"/>
      <c r="AB23" s="20"/>
      <c r="AC23" s="20"/>
      <c r="AD23" s="195"/>
      <c r="AE23" s="21"/>
      <c r="AF23" s="20"/>
      <c r="AG23" s="21"/>
      <c r="AH23" s="22"/>
      <c r="AI23" s="24"/>
      <c r="AJ23" s="25"/>
      <c r="AK23" s="8"/>
      <c r="AL23" s="12"/>
      <c r="AM23" s="9"/>
    </row>
    <row r="24" spans="1:39" ht="19.5" customHeight="1">
      <c r="A24" s="61"/>
      <c r="B24" s="197">
        <v>79</v>
      </c>
      <c r="C24" s="10">
        <v>80</v>
      </c>
      <c r="D24" s="10">
        <v>75</v>
      </c>
      <c r="E24" s="10">
        <f>SUM(B24:D24)</f>
        <v>234</v>
      </c>
      <c r="F24" s="10">
        <v>70</v>
      </c>
      <c r="G24" s="10">
        <v>65</v>
      </c>
      <c r="H24" s="10">
        <v>60</v>
      </c>
      <c r="I24" s="10">
        <f>SUM(F24:H24)</f>
        <v>195</v>
      </c>
      <c r="J24" s="198">
        <f>(E24+I24)/2</f>
        <v>214.5</v>
      </c>
      <c r="K24" s="11">
        <v>71</v>
      </c>
      <c r="L24" s="10">
        <v>71</v>
      </c>
      <c r="M24" s="10">
        <v>71</v>
      </c>
      <c r="N24" s="10">
        <f>SUM(K24:M24)</f>
        <v>213</v>
      </c>
      <c r="O24" s="10">
        <v>62</v>
      </c>
      <c r="P24" s="10">
        <v>64</v>
      </c>
      <c r="Q24" s="10">
        <v>59</v>
      </c>
      <c r="R24" s="10">
        <f>SUM(O24:Q24)</f>
        <v>185</v>
      </c>
      <c r="S24" s="198">
        <f>(N24+R24)/2</f>
        <v>199</v>
      </c>
      <c r="T24" s="11">
        <v>60</v>
      </c>
      <c r="U24" s="10">
        <v>60</v>
      </c>
      <c r="V24" s="10">
        <f>SUM(T24:U24)</f>
        <v>120</v>
      </c>
      <c r="W24" s="10">
        <v>60</v>
      </c>
      <c r="X24" s="10">
        <v>59</v>
      </c>
      <c r="Y24" s="10">
        <f>SUM(W24:X24)</f>
        <v>119</v>
      </c>
      <c r="Z24" s="198">
        <f>(V24+Y24)/2</f>
        <v>119.5</v>
      </c>
      <c r="AA24" s="11">
        <v>16</v>
      </c>
      <c r="AB24" s="10">
        <v>21.2</v>
      </c>
      <c r="AC24" s="10">
        <v>16.5</v>
      </c>
      <c r="AD24" s="198">
        <f>SUM(AA24:AC24)</f>
        <v>53.7</v>
      </c>
      <c r="AE24" s="11">
        <v>42</v>
      </c>
      <c r="AF24" s="10">
        <v>40</v>
      </c>
      <c r="AG24" s="198">
        <f>SUM(AE24:AF24)</f>
        <v>82</v>
      </c>
      <c r="AH24" s="54">
        <f>(J24+S24+Z24+AD24+AG24)/10</f>
        <v>66.87</v>
      </c>
      <c r="AI24" s="16"/>
      <c r="AJ24" s="199">
        <f>AH24-AI24</f>
        <v>66.87</v>
      </c>
      <c r="AK24" s="8"/>
      <c r="AL24" s="12"/>
      <c r="AM24" s="9"/>
    </row>
    <row r="25" spans="1:39" s="210" customFormat="1" ht="12" customHeight="1">
      <c r="A25" s="200"/>
      <c r="B25" s="201">
        <f>RANK(B24,(B21,B24,B27,B30))</f>
        <v>4</v>
      </c>
      <c r="C25" s="202">
        <f>RANK(C24,(C21,C24,C27,C30))</f>
        <v>1</v>
      </c>
      <c r="D25" s="202">
        <f>RANK(D24,(D21,D24,D27,D30))</f>
        <v>4</v>
      </c>
      <c r="E25" s="202">
        <f>RANK(E24,(E21,E24,E27,E30))</f>
        <v>4</v>
      </c>
      <c r="F25" s="202">
        <f>RANK(F24,(F21,F24,F27,F30))</f>
        <v>2</v>
      </c>
      <c r="G25" s="202">
        <f>RANK(G24,(G21,G24,G27,G30))</f>
        <v>2</v>
      </c>
      <c r="H25" s="202">
        <f>RANK(H24,(H21,H24,H27,H30))</f>
        <v>1</v>
      </c>
      <c r="I25" s="202">
        <f>RANK(I24,(I21,I24,I27,I30))</f>
        <v>2</v>
      </c>
      <c r="J25" s="203">
        <f>RANK(J24,(J21,J24,J27,J30))</f>
        <v>2</v>
      </c>
      <c r="K25" s="201">
        <f>RANK(K24,(K21,K24,K27,K30))</f>
        <v>2</v>
      </c>
      <c r="L25" s="202">
        <f>RANK(L24,(L21,L24,L27,L30))</f>
        <v>2</v>
      </c>
      <c r="M25" s="202">
        <f>RANK(M24,(M21,M24,M27,M30))</f>
        <v>3</v>
      </c>
      <c r="N25" s="202">
        <f>RANK(N24,(N21,N24,N27,N30))</f>
        <v>3</v>
      </c>
      <c r="O25" s="202">
        <f>RANK(O24,(O21,O24,O27,O30))</f>
        <v>2</v>
      </c>
      <c r="P25" s="202">
        <f>RANK(P24,(P21,P24,P27,P30))</f>
        <v>3</v>
      </c>
      <c r="Q25" s="202">
        <f>RANK(Q24,(Q21,Q24,Q27,Q30))</f>
        <v>3</v>
      </c>
      <c r="R25" s="202">
        <f>RANK(R24,(R21,R24,R27,R30))</f>
        <v>3</v>
      </c>
      <c r="S25" s="203">
        <f>RANK(S24,(S21,S24,S27,S30))</f>
        <v>3</v>
      </c>
      <c r="T25" s="201">
        <f>RANK(T24,(T21,T24,T27,T30))</f>
        <v>4</v>
      </c>
      <c r="U25" s="202">
        <f>RANK(U24,(U21,U24,U27,U30))</f>
        <v>4</v>
      </c>
      <c r="V25" s="202">
        <f>RANK(V24,(V21,V24,V27,V30))</f>
        <v>4</v>
      </c>
      <c r="W25" s="202">
        <f>RANK(W24,(W21,W24,W27,W30))</f>
        <v>3</v>
      </c>
      <c r="X25" s="202">
        <f>RANK(X24,(X21,X24,X27,X30))</f>
        <v>3</v>
      </c>
      <c r="Y25" s="202">
        <f>RANK(Y24,(Y21,Y24,Y27,Y30))</f>
        <v>3</v>
      </c>
      <c r="Z25" s="203">
        <f>RANK(Z24,(Z21,Z24,Z27,Z30))</f>
        <v>4</v>
      </c>
      <c r="AA25" s="201">
        <f>RANK(AA24,(AA21,AA24,AA27,AA30))</f>
        <v>4</v>
      </c>
      <c r="AB25" s="202">
        <f>RANK(AB24,(AB21,AB24,AB27,AB30))</f>
        <v>4</v>
      </c>
      <c r="AC25" s="202">
        <f>RANK(AC24,(AC21,AC24,AC27,AC30))</f>
        <v>4</v>
      </c>
      <c r="AD25" s="204">
        <f>RANK(AD24,(AD21,AD24,AD27,AD30))</f>
        <v>4</v>
      </c>
      <c r="AE25" s="205">
        <f>RANK(AE24,(AE21,AE24,AE27,AE30))</f>
        <v>1</v>
      </c>
      <c r="AF25" s="202">
        <f>RANK(AF24,(AF21,AF24,AF27,AF30))</f>
        <v>1</v>
      </c>
      <c r="AG25" s="203">
        <f>RANK(AG24,(AG21,AG24,AG27,AG30))</f>
        <v>1</v>
      </c>
      <c r="AH25" s="201">
        <f>RANK(AH24,(AH21,AH24,AH27,AH30))</f>
        <v>2</v>
      </c>
      <c r="AI25" s="206"/>
      <c r="AJ25" s="206">
        <f>RANK(AJ24,(AJ21,AJ24,AJ27,AJ30))</f>
        <v>2</v>
      </c>
      <c r="AK25" s="207"/>
      <c r="AL25" s="208"/>
      <c r="AM25" s="209"/>
    </row>
    <row r="26" spans="1:39" ht="19.5" customHeight="1">
      <c r="A26" s="61"/>
      <c r="B26" s="194" t="s">
        <v>71</v>
      </c>
      <c r="C26" s="20"/>
      <c r="D26" s="20"/>
      <c r="E26" s="20"/>
      <c r="F26" s="20"/>
      <c r="G26" s="20"/>
      <c r="H26" s="20"/>
      <c r="I26" s="20"/>
      <c r="J26" s="195"/>
      <c r="K26" s="21"/>
      <c r="L26" s="20"/>
      <c r="M26" s="20"/>
      <c r="N26" s="20"/>
      <c r="O26" s="20"/>
      <c r="P26" s="20"/>
      <c r="Q26" s="20"/>
      <c r="R26" s="20"/>
      <c r="S26" s="195"/>
      <c r="T26" s="21"/>
      <c r="U26" s="20"/>
      <c r="V26" s="20"/>
      <c r="W26" s="20"/>
      <c r="X26" s="20"/>
      <c r="Y26" s="20"/>
      <c r="Z26" s="21"/>
      <c r="AA26" s="20"/>
      <c r="AB26" s="20"/>
      <c r="AC26" s="20"/>
      <c r="AD26" s="21"/>
      <c r="AE26" s="20"/>
      <c r="AF26" s="20"/>
      <c r="AG26" s="195"/>
      <c r="AH26" s="24"/>
      <c r="AI26" s="22"/>
      <c r="AJ26" s="23"/>
      <c r="AK26" s="8"/>
      <c r="AL26" s="12"/>
      <c r="AM26" s="9"/>
    </row>
    <row r="27" spans="1:39" ht="19.5" customHeight="1">
      <c r="A27" s="61"/>
      <c r="B27" s="197">
        <v>82</v>
      </c>
      <c r="C27" s="10">
        <v>77</v>
      </c>
      <c r="D27" s="10">
        <v>80</v>
      </c>
      <c r="E27" s="10">
        <f>SUM(B27:D27)</f>
        <v>239</v>
      </c>
      <c r="F27" s="10">
        <v>50</v>
      </c>
      <c r="G27" s="10">
        <v>52</v>
      </c>
      <c r="H27" s="10">
        <v>52</v>
      </c>
      <c r="I27" s="10">
        <f>SUM(F27:H27)</f>
        <v>154</v>
      </c>
      <c r="J27" s="198">
        <f>(E27+I27)/2</f>
        <v>196.5</v>
      </c>
      <c r="K27" s="11">
        <v>73</v>
      </c>
      <c r="L27" s="10">
        <v>73</v>
      </c>
      <c r="M27" s="10">
        <v>73</v>
      </c>
      <c r="N27" s="10">
        <f>SUM(K27:M27)</f>
        <v>219</v>
      </c>
      <c r="O27" s="10">
        <v>61</v>
      </c>
      <c r="P27" s="10">
        <v>65</v>
      </c>
      <c r="Q27" s="10">
        <v>61</v>
      </c>
      <c r="R27" s="10">
        <f>SUM(O27:Q27)</f>
        <v>187</v>
      </c>
      <c r="S27" s="198">
        <f>(N27+R27)/2</f>
        <v>203</v>
      </c>
      <c r="T27" s="11">
        <v>62</v>
      </c>
      <c r="U27" s="10">
        <v>62</v>
      </c>
      <c r="V27" s="10">
        <f>SUM(T27:U27)</f>
        <v>124</v>
      </c>
      <c r="W27" s="10">
        <v>61</v>
      </c>
      <c r="X27" s="10">
        <v>60</v>
      </c>
      <c r="Y27" s="10">
        <f>SUM(W27:X27)</f>
        <v>121</v>
      </c>
      <c r="Z27" s="198">
        <f>(V27+Y27)/2</f>
        <v>122.5</v>
      </c>
      <c r="AA27" s="11">
        <v>16.5</v>
      </c>
      <c r="AB27" s="10">
        <v>21.5</v>
      </c>
      <c r="AC27" s="10">
        <v>17</v>
      </c>
      <c r="AD27" s="198">
        <f>SUM(AA27:AC27)</f>
        <v>55</v>
      </c>
      <c r="AE27" s="11">
        <v>35</v>
      </c>
      <c r="AF27" s="10">
        <v>33</v>
      </c>
      <c r="AG27" s="198">
        <f>SUM(AE27:AF27)</f>
        <v>68</v>
      </c>
      <c r="AH27" s="54">
        <f>(J27+S27+Z27+AD27+AG27)/10</f>
        <v>64.5</v>
      </c>
      <c r="AI27" s="16"/>
      <c r="AJ27" s="199">
        <f>AH27-AI27</f>
        <v>64.5</v>
      </c>
      <c r="AK27" s="8"/>
      <c r="AL27" s="12"/>
      <c r="AM27" s="9"/>
    </row>
    <row r="28" spans="1:39" s="210" customFormat="1" ht="12" customHeight="1">
      <c r="A28" s="200"/>
      <c r="B28" s="201">
        <f>RANK(B27,(B21,B24,B27,B30))</f>
        <v>3</v>
      </c>
      <c r="C28" s="202">
        <f>RANK(C27,(C21,C24,C27,C30))</f>
        <v>4</v>
      </c>
      <c r="D28" s="202">
        <f>RANK(D27,(D21,D24,D27,D30))</f>
        <v>2</v>
      </c>
      <c r="E28" s="202">
        <f>RANK(E27,(E21,E24,E27,E30))</f>
        <v>3</v>
      </c>
      <c r="F28" s="202">
        <f>RANK(F27,(F21,F24,F27,F30))</f>
        <v>4</v>
      </c>
      <c r="G28" s="202">
        <f>RANK(G27,(G21,G24,G27,G30))</f>
        <v>4</v>
      </c>
      <c r="H28" s="202">
        <f>RANK(H27,(H21,H24,H27,H30))</f>
        <v>2</v>
      </c>
      <c r="I28" s="202">
        <f>RANK(I27,(I21,I24,I27,I30))</f>
        <v>4</v>
      </c>
      <c r="J28" s="204">
        <f>RANK(J27,(J21,J24,J27,J30))</f>
        <v>4</v>
      </c>
      <c r="K28" s="205">
        <f>RANK(K27,(K21,K24,K27,K30))</f>
        <v>1</v>
      </c>
      <c r="L28" s="202">
        <f>RANK(L27,(L21,L24,L27,L30))</f>
        <v>1</v>
      </c>
      <c r="M28" s="202">
        <f>RANK(M27,(M21,M24,M27,M30))</f>
        <v>1</v>
      </c>
      <c r="N28" s="202">
        <f>RANK(N27,(N21,N24,N27,N30))</f>
        <v>1</v>
      </c>
      <c r="O28" s="202">
        <f>RANK(O27,(O21,O24,O27,O30))</f>
        <v>3</v>
      </c>
      <c r="P28" s="202">
        <f>RANK(P27,(P21,P24,P27,P30))</f>
        <v>2</v>
      </c>
      <c r="Q28" s="202">
        <f>RANK(Q27,(Q21,Q24,Q27,Q30))</f>
        <v>1</v>
      </c>
      <c r="R28" s="202">
        <f>RANK(R27,(R21,R24,R27,R30))</f>
        <v>2</v>
      </c>
      <c r="S28" s="204">
        <f>RANK(S27,(S21,S24,S27,S30))</f>
        <v>1</v>
      </c>
      <c r="T28" s="205">
        <f>RANK(T27,(T21,T24,T27,T30))</f>
        <v>3</v>
      </c>
      <c r="U28" s="202">
        <f>RANK(U27,(U21,U24,U27,U30))</f>
        <v>3</v>
      </c>
      <c r="V28" s="202">
        <f>RANK(V27,(V21,V24,V27,V30))</f>
        <v>3</v>
      </c>
      <c r="W28" s="202">
        <f>RANK(W27,(W21,W24,W27,W30))</f>
        <v>2</v>
      </c>
      <c r="X28" s="202">
        <f>RANK(X27,(X21,X24,X27,X30))</f>
        <v>2</v>
      </c>
      <c r="Y28" s="202">
        <f>RANK(Y27,(Y21,Y24,Y27,Y30))</f>
        <v>2</v>
      </c>
      <c r="Z28" s="203">
        <f>RANK(Z27,(Z21,Z24,Z27,Z30))</f>
        <v>3</v>
      </c>
      <c r="AA28" s="201">
        <f>RANK(AA27,(AA21,AA24,AA27,AA30))</f>
        <v>3</v>
      </c>
      <c r="AB28" s="202">
        <f>RANK(AB27,(AB21,AB24,AB27,AB30))</f>
        <v>3</v>
      </c>
      <c r="AC28" s="202">
        <f>RANK(AC27,(AC21,AC24,AC27,AC30))</f>
        <v>3</v>
      </c>
      <c r="AD28" s="204">
        <f>RANK(AD27,(AD21,AD24,AD27,AD30))</f>
        <v>3</v>
      </c>
      <c r="AE28" s="205">
        <f>RANK(AE27,(AE21,AE24,AE27,AE30))</f>
        <v>3</v>
      </c>
      <c r="AF28" s="202">
        <f>RANK(AF27,(AF21,AF24,AF27,AF30))</f>
        <v>3</v>
      </c>
      <c r="AG28" s="203">
        <f>RANK(AG27,(AG21,AG24,AG27,AG30))</f>
        <v>3</v>
      </c>
      <c r="AH28" s="201">
        <f>RANK(AH27,(AH21,AH24,AH27,AH30))</f>
        <v>3</v>
      </c>
      <c r="AI28" s="206"/>
      <c r="AJ28" s="206">
        <f>RANK(AJ27,(AJ21,AJ24,AJ27,AJ30))</f>
        <v>3</v>
      </c>
      <c r="AK28" s="207"/>
      <c r="AL28" s="208"/>
      <c r="AM28" s="209"/>
    </row>
    <row r="29" spans="1:39" ht="19.5" customHeight="1">
      <c r="A29" s="61"/>
      <c r="B29" s="220" t="s">
        <v>69</v>
      </c>
      <c r="C29" s="20"/>
      <c r="D29" s="20"/>
      <c r="E29" s="20"/>
      <c r="F29" s="20"/>
      <c r="G29" s="20"/>
      <c r="H29" s="20"/>
      <c r="I29" s="20"/>
      <c r="J29" s="221"/>
      <c r="K29" s="20"/>
      <c r="L29" s="20"/>
      <c r="M29" s="20"/>
      <c r="N29" s="20"/>
      <c r="O29" s="20"/>
      <c r="P29" s="20"/>
      <c r="Q29" s="20"/>
      <c r="R29" s="20"/>
      <c r="S29" s="221"/>
      <c r="T29" s="20"/>
      <c r="U29" s="20"/>
      <c r="V29" s="20"/>
      <c r="W29" s="20"/>
      <c r="X29" s="20"/>
      <c r="Y29" s="20"/>
      <c r="Z29" s="195"/>
      <c r="AA29" s="221"/>
      <c r="AB29" s="20"/>
      <c r="AC29" s="20"/>
      <c r="AD29" s="195"/>
      <c r="AE29" s="221"/>
      <c r="AF29" s="20"/>
      <c r="AG29" s="221"/>
      <c r="AH29" s="56"/>
      <c r="AI29" s="56"/>
      <c r="AJ29" s="57"/>
      <c r="AK29" s="8"/>
      <c r="AL29" s="12"/>
      <c r="AM29" s="9"/>
    </row>
    <row r="30" spans="1:39" ht="19.5" customHeight="1">
      <c r="A30" s="61"/>
      <c r="B30" s="197">
        <v>84</v>
      </c>
      <c r="C30" s="10">
        <v>78</v>
      </c>
      <c r="D30" s="10">
        <v>80</v>
      </c>
      <c r="E30" s="10">
        <f>SUM(B30:D30)</f>
        <v>242</v>
      </c>
      <c r="F30" s="10">
        <v>55</v>
      </c>
      <c r="G30" s="10">
        <v>55</v>
      </c>
      <c r="H30" s="10">
        <v>50</v>
      </c>
      <c r="I30" s="10">
        <f>SUM(F30:H30)</f>
        <v>160</v>
      </c>
      <c r="J30" s="198">
        <f>(E30+I30)/2</f>
        <v>201</v>
      </c>
      <c r="K30" s="11">
        <v>70</v>
      </c>
      <c r="L30" s="10">
        <v>70</v>
      </c>
      <c r="M30" s="10">
        <v>69</v>
      </c>
      <c r="N30" s="10">
        <f>SUM(K30:M30)</f>
        <v>209</v>
      </c>
      <c r="O30" s="10">
        <v>52</v>
      </c>
      <c r="P30" s="10">
        <v>50</v>
      </c>
      <c r="Q30" s="10">
        <v>51</v>
      </c>
      <c r="R30" s="10">
        <f>SUM(O30:Q30)</f>
        <v>153</v>
      </c>
      <c r="S30" s="198">
        <f>(N30+R30)/2</f>
        <v>181</v>
      </c>
      <c r="T30" s="11">
        <v>66</v>
      </c>
      <c r="U30" s="10">
        <v>64</v>
      </c>
      <c r="V30" s="10">
        <f>SUM(T30:U30)</f>
        <v>130</v>
      </c>
      <c r="W30" s="10">
        <v>60</v>
      </c>
      <c r="X30" s="10">
        <v>58</v>
      </c>
      <c r="Y30" s="10">
        <f>SUM(W30:X30)</f>
        <v>118</v>
      </c>
      <c r="Z30" s="198">
        <f>(V30+Y30)/2</f>
        <v>124</v>
      </c>
      <c r="AA30" s="11">
        <v>19</v>
      </c>
      <c r="AB30" s="10">
        <v>24</v>
      </c>
      <c r="AC30" s="10">
        <v>21</v>
      </c>
      <c r="AD30" s="198">
        <f>SUM(AA30:AC30)</f>
        <v>64</v>
      </c>
      <c r="AE30" s="11">
        <v>32</v>
      </c>
      <c r="AF30" s="10">
        <v>31</v>
      </c>
      <c r="AG30" s="198">
        <f>SUM(AE30:AF30)</f>
        <v>63</v>
      </c>
      <c r="AH30" s="54">
        <f>(J30+S30+Z30+AD30+AG30)/10</f>
        <v>63.3</v>
      </c>
      <c r="AI30" s="16"/>
      <c r="AJ30" s="199">
        <f>AH30-AI30</f>
        <v>63.3</v>
      </c>
      <c r="AK30" s="8"/>
      <c r="AL30" s="12"/>
      <c r="AM30" s="9"/>
    </row>
    <row r="31" spans="1:39" s="210" customFormat="1" ht="12" customHeight="1" thickBot="1">
      <c r="A31" s="213"/>
      <c r="B31" s="214">
        <f>RANK(B30,(B21,B24,B27,B30))</f>
        <v>2</v>
      </c>
      <c r="C31" s="215">
        <f>RANK(C30,(C21,C24,C27,C30))</f>
        <v>3</v>
      </c>
      <c r="D31" s="215">
        <f>RANK(D30,(D21,D24,D27,D30))</f>
        <v>2</v>
      </c>
      <c r="E31" s="215">
        <f>RANK(E30,(E21,E24,E27,E30))</f>
        <v>2</v>
      </c>
      <c r="F31" s="215">
        <f>RANK(F30,(F21,F24,F27,F30))</f>
        <v>3</v>
      </c>
      <c r="G31" s="215">
        <f>RANK(G30,(G21,G24,G27,G30))</f>
        <v>3</v>
      </c>
      <c r="H31" s="215">
        <f>RANK(H30,(H21,H24,H27,H30))</f>
        <v>3</v>
      </c>
      <c r="I31" s="215">
        <f>RANK(I30,(I21,I24,I27,I30))</f>
        <v>3</v>
      </c>
      <c r="J31" s="218">
        <f>RANK(J30,(J21,J24,J27,J30))</f>
        <v>3</v>
      </c>
      <c r="K31" s="214">
        <f>RANK(K30,(K21,K24,K27,K30))</f>
        <v>4</v>
      </c>
      <c r="L31" s="215">
        <f>RANK(L30,(L21,L24,L27,L30))</f>
        <v>4</v>
      </c>
      <c r="M31" s="215">
        <f>RANK(M30,(M21,M24,M27,M30))</f>
        <v>4</v>
      </c>
      <c r="N31" s="215">
        <f>RANK(N30,(N21,N24,N27,N30))</f>
        <v>4</v>
      </c>
      <c r="O31" s="215">
        <f>RANK(O30,(O21,O24,O27,O30))</f>
        <v>4</v>
      </c>
      <c r="P31" s="215">
        <f>RANK(P30,(P21,P24,P27,P30))</f>
        <v>4</v>
      </c>
      <c r="Q31" s="215">
        <f>RANK(Q30,(Q21,Q24,Q27,Q30))</f>
        <v>4</v>
      </c>
      <c r="R31" s="215">
        <f>RANK(R30,(R21,R24,R27,R30))</f>
        <v>4</v>
      </c>
      <c r="S31" s="218">
        <f>RANK(S30,(S21,S24,S27,S30))</f>
        <v>4</v>
      </c>
      <c r="T31" s="214">
        <f>RANK(T30,(T21,T24,T27,T30))</f>
        <v>2</v>
      </c>
      <c r="U31" s="215">
        <f>RANK(U30,(U21,U24,U27,U30))</f>
        <v>2</v>
      </c>
      <c r="V31" s="215">
        <f>RANK(V30,(V21,V24,V27,V30))</f>
        <v>2</v>
      </c>
      <c r="W31" s="215">
        <f>RANK(W30,(W21,W24,W27,W30))</f>
        <v>3</v>
      </c>
      <c r="X31" s="215">
        <f>RANK(X30,(X21,X24,X27,X30))</f>
        <v>4</v>
      </c>
      <c r="Y31" s="215">
        <f>RANK(Y30,(Y21,Y24,Y27,Y30))</f>
        <v>4</v>
      </c>
      <c r="Z31" s="218">
        <f>RANK(Z30,(Z21,Z24,Z27,Z30))</f>
        <v>2</v>
      </c>
      <c r="AA31" s="214">
        <f>RANK(AA30,(AA21,AA24,AA27,AA30))</f>
        <v>1</v>
      </c>
      <c r="AB31" s="215">
        <f>RANK(AB30,(AB21,AB24,AB27,AB30))</f>
        <v>1</v>
      </c>
      <c r="AC31" s="215">
        <f>RANK(AC30,(AC21,AC24,AC27,AC30))</f>
        <v>1</v>
      </c>
      <c r="AD31" s="216">
        <f>RANK(AD30,(AD21,AD24,AD27,AD30))</f>
        <v>1</v>
      </c>
      <c r="AE31" s="217">
        <f>RANK(AE30,(AE21,AE24,AE27,AE30))</f>
        <v>4</v>
      </c>
      <c r="AF31" s="215">
        <f>RANK(AF30,(AF21,AF24,AF27,AF30))</f>
        <v>4</v>
      </c>
      <c r="AG31" s="216">
        <f>RANK(AG30,(AG21,AG24,AG27,AG30))</f>
        <v>4</v>
      </c>
      <c r="AH31" s="217">
        <f>RANK(AH30,(AH21,AH24,AH27,AH30))</f>
        <v>4</v>
      </c>
      <c r="AI31" s="219"/>
      <c r="AJ31" s="219">
        <f>RANK(AJ30,(AJ21,AJ24,AJ27,AJ30))</f>
        <v>4</v>
      </c>
      <c r="AK31" s="207"/>
      <c r="AL31" s="208"/>
      <c r="AM31" s="209"/>
    </row>
    <row r="32" spans="2:39" s="15" customFormat="1" ht="8.25">
      <c r="B32" s="212"/>
      <c r="C32" s="212"/>
      <c r="D32" s="212"/>
      <c r="E32" s="212"/>
      <c r="F32" s="212"/>
      <c r="G32" s="212"/>
      <c r="H32" s="212"/>
      <c r="I32" s="212"/>
      <c r="J32" s="212"/>
      <c r="K32" s="212"/>
      <c r="L32" s="212"/>
      <c r="M32" s="212"/>
      <c r="N32" s="212"/>
      <c r="O32" s="212"/>
      <c r="P32" s="212"/>
      <c r="Q32" s="212"/>
      <c r="R32" s="212"/>
      <c r="S32" s="212"/>
      <c r="T32" s="212"/>
      <c r="U32" s="212"/>
      <c r="V32" s="212"/>
      <c r="W32" s="212"/>
      <c r="X32" s="212"/>
      <c r="Y32" s="212"/>
      <c r="Z32" s="212"/>
      <c r="AA32" s="212"/>
      <c r="AB32" s="212"/>
      <c r="AC32" s="212"/>
      <c r="AD32" s="212"/>
      <c r="AE32" s="212"/>
      <c r="AF32" s="212"/>
      <c r="AG32" s="212"/>
      <c r="AH32" s="212"/>
      <c r="AI32" s="212"/>
      <c r="AJ32" s="222"/>
      <c r="AK32" s="212"/>
      <c r="AL32" s="13"/>
      <c r="AM32" s="14"/>
    </row>
    <row r="33" spans="1:39" s="15" customFormat="1" ht="12">
      <c r="A33" s="223"/>
      <c r="B33" s="224"/>
      <c r="C33" s="224"/>
      <c r="D33" s="224"/>
      <c r="E33" s="224"/>
      <c r="F33" s="224"/>
      <c r="G33" s="224"/>
      <c r="H33" s="224"/>
      <c r="I33" s="224"/>
      <c r="J33" s="224"/>
      <c r="K33" s="224"/>
      <c r="L33" s="224"/>
      <c r="M33" s="224"/>
      <c r="N33" s="224"/>
      <c r="O33" s="224"/>
      <c r="P33" s="224"/>
      <c r="Q33" s="224"/>
      <c r="R33" s="224"/>
      <c r="S33" s="224"/>
      <c r="T33" s="224"/>
      <c r="U33" s="224"/>
      <c r="V33" s="224"/>
      <c r="W33" s="224"/>
      <c r="X33" s="224"/>
      <c r="Y33" s="224"/>
      <c r="Z33" s="224"/>
      <c r="AA33" s="225"/>
      <c r="AB33" s="225"/>
      <c r="AC33" s="225"/>
      <c r="AD33" s="225"/>
      <c r="AE33" s="225"/>
      <c r="AF33" s="225"/>
      <c r="AG33" s="225"/>
      <c r="AH33" s="226"/>
      <c r="AI33" s="226"/>
      <c r="AJ33" s="225"/>
      <c r="AK33" s="212"/>
      <c r="AL33" s="13"/>
      <c r="AM33" s="14"/>
    </row>
    <row r="34" spans="1:39" s="15" customFormat="1" ht="12">
      <c r="A34" s="223"/>
      <c r="B34" s="224"/>
      <c r="C34" s="224"/>
      <c r="D34" s="224"/>
      <c r="E34" s="224"/>
      <c r="F34" s="224"/>
      <c r="G34" s="224"/>
      <c r="H34" s="224"/>
      <c r="I34" s="224"/>
      <c r="J34" s="227"/>
      <c r="K34" s="224"/>
      <c r="L34" s="224"/>
      <c r="M34" s="224"/>
      <c r="N34" s="224"/>
      <c r="O34" s="224"/>
      <c r="P34" s="224"/>
      <c r="Q34" s="224"/>
      <c r="R34" s="224"/>
      <c r="S34" s="227"/>
      <c r="T34" s="224"/>
      <c r="U34" s="224"/>
      <c r="V34" s="224"/>
      <c r="W34" s="224"/>
      <c r="X34" s="224"/>
      <c r="Y34" s="224"/>
      <c r="Z34" s="227"/>
      <c r="AA34" s="224"/>
      <c r="AB34" s="224"/>
      <c r="AC34" s="224"/>
      <c r="AD34" s="224"/>
      <c r="AE34" s="224"/>
      <c r="AF34" s="224"/>
      <c r="AG34" s="224"/>
      <c r="AH34" s="225"/>
      <c r="AI34" s="225"/>
      <c r="AJ34" s="225"/>
      <c r="AK34" s="212"/>
      <c r="AL34" s="13"/>
      <c r="AM34" s="14"/>
    </row>
    <row r="35" spans="1:39" ht="12">
      <c r="A35" s="228"/>
      <c r="B35" s="229"/>
      <c r="C35" s="229"/>
      <c r="D35" s="229"/>
      <c r="E35" s="227"/>
      <c r="F35" s="229"/>
      <c r="G35" s="229"/>
      <c r="H35" s="229"/>
      <c r="I35" s="227"/>
      <c r="J35" s="227"/>
      <c r="K35" s="229"/>
      <c r="L35" s="229"/>
      <c r="M35" s="229"/>
      <c r="N35" s="227"/>
      <c r="O35" s="229"/>
      <c r="P35" s="229"/>
      <c r="Q35" s="229"/>
      <c r="R35" s="227"/>
      <c r="S35" s="227"/>
      <c r="T35" s="229"/>
      <c r="U35" s="229"/>
      <c r="V35" s="227"/>
      <c r="W35" s="229"/>
      <c r="X35" s="229"/>
      <c r="Y35" s="227"/>
      <c r="Z35" s="227"/>
      <c r="AA35" s="229"/>
      <c r="AB35" s="229"/>
      <c r="AC35" s="229"/>
      <c r="AD35" s="227"/>
      <c r="AE35" s="229"/>
      <c r="AF35" s="229"/>
      <c r="AG35" s="227"/>
      <c r="AH35" s="230"/>
      <c r="AI35" s="230"/>
      <c r="AJ35" s="227"/>
      <c r="AK35" s="8"/>
      <c r="AL35" s="12"/>
      <c r="AM35" s="9"/>
    </row>
    <row r="36" spans="1:39" ht="12">
      <c r="A36" s="228"/>
      <c r="B36" s="231"/>
      <c r="C36" s="232"/>
      <c r="D36" s="232"/>
      <c r="E36" s="232"/>
      <c r="F36" s="232"/>
      <c r="G36" s="232"/>
      <c r="H36" s="232"/>
      <c r="I36" s="232"/>
      <c r="J36" s="232"/>
      <c r="K36" s="232"/>
      <c r="L36" s="232"/>
      <c r="M36" s="232"/>
      <c r="N36" s="232"/>
      <c r="O36" s="232"/>
      <c r="P36" s="232"/>
      <c r="Q36" s="232"/>
      <c r="R36" s="232"/>
      <c r="S36" s="232"/>
      <c r="T36" s="232"/>
      <c r="U36" s="232"/>
      <c r="V36" s="232"/>
      <c r="W36" s="232"/>
      <c r="X36" s="232"/>
      <c r="Y36" s="232"/>
      <c r="Z36" s="232"/>
      <c r="AA36" s="232"/>
      <c r="AB36" s="232"/>
      <c r="AC36" s="232"/>
      <c r="AD36" s="232"/>
      <c r="AE36" s="232"/>
      <c r="AF36" s="232"/>
      <c r="AG36" s="233"/>
      <c r="AH36" s="229"/>
      <c r="AI36" s="229"/>
      <c r="AJ36" s="229"/>
      <c r="AK36" s="8"/>
      <c r="AL36" s="12"/>
      <c r="AM36" s="9"/>
    </row>
    <row r="37" spans="1:38" ht="12">
      <c r="A37" s="228"/>
      <c r="B37" s="229"/>
      <c r="C37" s="229"/>
      <c r="D37" s="229"/>
      <c r="E37" s="229"/>
      <c r="F37" s="229"/>
      <c r="G37" s="229"/>
      <c r="H37" s="229"/>
      <c r="I37" s="229"/>
      <c r="J37" s="229"/>
      <c r="K37" s="229"/>
      <c r="L37" s="229"/>
      <c r="M37" s="229"/>
      <c r="N37" s="229"/>
      <c r="O37" s="229"/>
      <c r="P37" s="229"/>
      <c r="Q37" s="229"/>
      <c r="R37" s="229"/>
      <c r="S37" s="229"/>
      <c r="T37" s="229"/>
      <c r="U37" s="229"/>
      <c r="V37" s="229"/>
      <c r="W37" s="229"/>
      <c r="X37" s="229"/>
      <c r="Y37" s="229"/>
      <c r="Z37" s="229"/>
      <c r="AA37" s="229"/>
      <c r="AB37" s="229"/>
      <c r="AC37" s="229"/>
      <c r="AD37" s="229"/>
      <c r="AE37" s="229"/>
      <c r="AF37" s="229"/>
      <c r="AG37" s="229"/>
      <c r="AH37" s="229"/>
      <c r="AI37" s="229"/>
      <c r="AJ37" s="229"/>
      <c r="AK37" s="12"/>
      <c r="AL37" s="9"/>
    </row>
    <row r="38" spans="1:39" s="15" customFormat="1" ht="8.25">
      <c r="A38" s="223"/>
      <c r="B38" s="233"/>
      <c r="C38" s="233"/>
      <c r="D38" s="233"/>
      <c r="E38" s="233"/>
      <c r="F38" s="233"/>
      <c r="G38" s="233"/>
      <c r="H38" s="233"/>
      <c r="I38" s="233"/>
      <c r="J38" s="233"/>
      <c r="K38" s="233"/>
      <c r="L38" s="233"/>
      <c r="M38" s="233"/>
      <c r="N38" s="233"/>
      <c r="O38" s="233"/>
      <c r="P38" s="233"/>
      <c r="Q38" s="233"/>
      <c r="R38" s="233"/>
      <c r="S38" s="233"/>
      <c r="T38" s="233"/>
      <c r="U38" s="233"/>
      <c r="V38" s="233"/>
      <c r="W38" s="233"/>
      <c r="X38" s="233"/>
      <c r="Y38" s="233"/>
      <c r="Z38" s="233"/>
      <c r="AA38" s="233"/>
      <c r="AB38" s="233"/>
      <c r="AC38" s="233"/>
      <c r="AD38" s="233"/>
      <c r="AE38" s="233"/>
      <c r="AF38" s="233"/>
      <c r="AG38" s="233"/>
      <c r="AH38" s="233"/>
      <c r="AI38" s="233"/>
      <c r="AJ38" s="233"/>
      <c r="AK38" s="212"/>
      <c r="AL38" s="13"/>
      <c r="AM38" s="14"/>
    </row>
    <row r="39" spans="1:39" ht="12">
      <c r="A39" s="228"/>
      <c r="B39" s="231"/>
      <c r="C39" s="223"/>
      <c r="D39" s="223"/>
      <c r="E39" s="223"/>
      <c r="F39" s="223"/>
      <c r="G39" s="223"/>
      <c r="H39" s="223"/>
      <c r="I39" s="223"/>
      <c r="J39" s="232"/>
      <c r="K39" s="223"/>
      <c r="L39" s="223"/>
      <c r="M39" s="223"/>
      <c r="N39" s="223"/>
      <c r="O39" s="223"/>
      <c r="P39" s="223"/>
      <c r="Q39" s="223"/>
      <c r="R39" s="223"/>
      <c r="S39" s="223"/>
      <c r="T39" s="232"/>
      <c r="U39" s="223"/>
      <c r="V39" s="223"/>
      <c r="W39" s="223"/>
      <c r="X39" s="223"/>
      <c r="Y39" s="223"/>
      <c r="Z39" s="223"/>
      <c r="AA39" s="232"/>
      <c r="AB39" s="223"/>
      <c r="AC39" s="223"/>
      <c r="AD39" s="232"/>
      <c r="AE39" s="223"/>
      <c r="AF39" s="223"/>
      <c r="AG39" s="234"/>
      <c r="AH39" s="229"/>
      <c r="AI39" s="229"/>
      <c r="AJ39" s="229"/>
      <c r="AK39" s="8"/>
      <c r="AL39" s="12"/>
      <c r="AM39" s="9"/>
    </row>
    <row r="40" spans="1:38" ht="12">
      <c r="A40" s="228"/>
      <c r="B40" s="229"/>
      <c r="C40" s="229"/>
      <c r="D40" s="229"/>
      <c r="E40" s="229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29"/>
      <c r="Q40" s="229"/>
      <c r="R40" s="229"/>
      <c r="S40" s="229"/>
      <c r="T40" s="229"/>
      <c r="U40" s="229"/>
      <c r="V40" s="229"/>
      <c r="W40" s="229"/>
      <c r="X40" s="229"/>
      <c r="Y40" s="229"/>
      <c r="Z40" s="229"/>
      <c r="AA40" s="229"/>
      <c r="AB40" s="229"/>
      <c r="AC40" s="229"/>
      <c r="AD40" s="229"/>
      <c r="AE40" s="229"/>
      <c r="AF40" s="229"/>
      <c r="AG40" s="229"/>
      <c r="AH40" s="229"/>
      <c r="AI40" s="229"/>
      <c r="AJ40" s="229"/>
      <c r="AK40" s="8"/>
      <c r="AL40" s="8"/>
    </row>
    <row r="41" spans="1:38" s="15" customFormat="1" ht="8.25">
      <c r="A41" s="223"/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18"/>
      <c r="AL41" s="18"/>
    </row>
    <row r="42" spans="1:36" ht="12">
      <c r="A42" s="228"/>
      <c r="B42" s="231"/>
      <c r="C42" s="223"/>
      <c r="D42" s="223"/>
      <c r="E42" s="223"/>
      <c r="F42" s="223"/>
      <c r="G42" s="223"/>
      <c r="H42" s="223"/>
      <c r="I42" s="223"/>
      <c r="J42" s="232"/>
      <c r="K42" s="223"/>
      <c r="L42" s="223"/>
      <c r="M42" s="223"/>
      <c r="N42" s="223"/>
      <c r="O42" s="223"/>
      <c r="P42" s="223"/>
      <c r="Q42" s="223"/>
      <c r="R42" s="223"/>
      <c r="S42" s="223"/>
      <c r="T42" s="232"/>
      <c r="U42" s="223"/>
      <c r="V42" s="223"/>
      <c r="W42" s="223"/>
      <c r="X42" s="223"/>
      <c r="Y42" s="223"/>
      <c r="Z42" s="232"/>
      <c r="AA42" s="223"/>
      <c r="AB42" s="223"/>
      <c r="AC42" s="223"/>
      <c r="AD42" s="223"/>
      <c r="AE42" s="232"/>
      <c r="AF42" s="223"/>
      <c r="AG42" s="233"/>
      <c r="AH42" s="229"/>
      <c r="AI42" s="229"/>
      <c r="AJ42" s="229"/>
    </row>
    <row r="43" spans="1:36" ht="12">
      <c r="A43" s="228"/>
      <c r="B43" s="229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229"/>
      <c r="Q43" s="229"/>
      <c r="R43" s="229"/>
      <c r="S43" s="229"/>
      <c r="T43" s="229"/>
      <c r="U43" s="229"/>
      <c r="V43" s="229"/>
      <c r="W43" s="229"/>
      <c r="X43" s="229"/>
      <c r="Y43" s="229"/>
      <c r="Z43" s="229"/>
      <c r="AA43" s="229"/>
      <c r="AB43" s="229"/>
      <c r="AC43" s="229"/>
      <c r="AD43" s="229"/>
      <c r="AE43" s="229"/>
      <c r="AF43" s="229"/>
      <c r="AG43" s="229"/>
      <c r="AH43" s="229"/>
      <c r="AI43" s="229"/>
      <c r="AJ43" s="229"/>
    </row>
    <row r="44" spans="1:38" s="15" customFormat="1" ht="8.25">
      <c r="A44" s="223"/>
      <c r="B44" s="233"/>
      <c r="C44" s="233"/>
      <c r="D44" s="233"/>
      <c r="E44" s="233"/>
      <c r="F44" s="233"/>
      <c r="G44" s="233"/>
      <c r="H44" s="233"/>
      <c r="I44" s="233"/>
      <c r="J44" s="233"/>
      <c r="K44" s="233"/>
      <c r="L44" s="233"/>
      <c r="M44" s="233"/>
      <c r="N44" s="233"/>
      <c r="O44" s="233"/>
      <c r="P44" s="233"/>
      <c r="Q44" s="233"/>
      <c r="R44" s="233"/>
      <c r="S44" s="233"/>
      <c r="T44" s="233"/>
      <c r="U44" s="233"/>
      <c r="V44" s="233"/>
      <c r="W44" s="233"/>
      <c r="X44" s="233"/>
      <c r="Y44" s="233"/>
      <c r="Z44" s="233"/>
      <c r="AA44" s="233"/>
      <c r="AB44" s="233"/>
      <c r="AC44" s="233"/>
      <c r="AD44" s="233"/>
      <c r="AE44" s="233"/>
      <c r="AF44" s="233"/>
      <c r="AG44" s="233"/>
      <c r="AH44" s="233"/>
      <c r="AI44" s="233"/>
      <c r="AJ44" s="233"/>
      <c r="AK44" s="18"/>
      <c r="AL44" s="18"/>
    </row>
    <row r="45" spans="1:36" ht="12">
      <c r="A45" s="228"/>
      <c r="B45" s="231"/>
      <c r="C45" s="223"/>
      <c r="D45" s="223"/>
      <c r="E45" s="223"/>
      <c r="F45" s="223"/>
      <c r="G45" s="223"/>
      <c r="H45" s="223"/>
      <c r="I45" s="223"/>
      <c r="J45" s="232"/>
      <c r="K45" s="223"/>
      <c r="L45" s="223"/>
      <c r="M45" s="223"/>
      <c r="N45" s="223"/>
      <c r="O45" s="223"/>
      <c r="P45" s="223"/>
      <c r="Q45" s="223"/>
      <c r="R45" s="223"/>
      <c r="S45" s="223"/>
      <c r="T45" s="232"/>
      <c r="U45" s="223"/>
      <c r="V45" s="223"/>
      <c r="W45" s="223"/>
      <c r="X45" s="223"/>
      <c r="Y45" s="223"/>
      <c r="Z45" s="223"/>
      <c r="AA45" s="232"/>
      <c r="AB45" s="223"/>
      <c r="AC45" s="223"/>
      <c r="AD45" s="232"/>
      <c r="AE45" s="223"/>
      <c r="AF45" s="223"/>
      <c r="AG45" s="234"/>
      <c r="AH45" s="229"/>
      <c r="AI45" s="229"/>
      <c r="AJ45" s="229"/>
    </row>
    <row r="46" spans="1:36" ht="12">
      <c r="A46" s="228"/>
      <c r="B46" s="229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229"/>
      <c r="Q46" s="229"/>
      <c r="R46" s="229"/>
      <c r="S46" s="229"/>
      <c r="T46" s="229"/>
      <c r="U46" s="229"/>
      <c r="V46" s="229"/>
      <c r="W46" s="229"/>
      <c r="X46" s="229"/>
      <c r="Y46" s="229"/>
      <c r="Z46" s="229"/>
      <c r="AA46" s="229"/>
      <c r="AB46" s="229"/>
      <c r="AC46" s="229"/>
      <c r="AD46" s="229"/>
      <c r="AE46" s="229"/>
      <c r="AF46" s="229"/>
      <c r="AG46" s="229"/>
      <c r="AH46" s="229"/>
      <c r="AI46" s="229"/>
      <c r="AJ46" s="229"/>
    </row>
    <row r="47" spans="1:38" s="15" customFormat="1" ht="8.25">
      <c r="A47" s="223"/>
      <c r="B47" s="233"/>
      <c r="C47" s="233"/>
      <c r="D47" s="233"/>
      <c r="E47" s="233"/>
      <c r="F47" s="233"/>
      <c r="G47" s="233"/>
      <c r="H47" s="233"/>
      <c r="I47" s="233"/>
      <c r="J47" s="233"/>
      <c r="K47" s="233"/>
      <c r="L47" s="233"/>
      <c r="M47" s="233"/>
      <c r="N47" s="233"/>
      <c r="O47" s="233"/>
      <c r="P47" s="233"/>
      <c r="Q47" s="233"/>
      <c r="R47" s="233"/>
      <c r="S47" s="233"/>
      <c r="T47" s="233"/>
      <c r="U47" s="233"/>
      <c r="V47" s="233"/>
      <c r="W47" s="233"/>
      <c r="X47" s="233"/>
      <c r="Y47" s="233"/>
      <c r="Z47" s="233"/>
      <c r="AA47" s="233"/>
      <c r="AB47" s="233"/>
      <c r="AC47" s="233"/>
      <c r="AD47" s="233"/>
      <c r="AE47" s="233"/>
      <c r="AF47" s="233"/>
      <c r="AG47" s="233"/>
      <c r="AH47" s="233"/>
      <c r="AI47" s="233"/>
      <c r="AJ47" s="233"/>
      <c r="AK47" s="18"/>
      <c r="AL47" s="18"/>
    </row>
    <row r="48" spans="1:36" ht="12">
      <c r="A48" s="228"/>
      <c r="B48" s="231"/>
      <c r="C48" s="223"/>
      <c r="D48" s="223"/>
      <c r="E48" s="223"/>
      <c r="F48" s="223"/>
      <c r="G48" s="223"/>
      <c r="H48" s="223"/>
      <c r="I48" s="223"/>
      <c r="J48" s="232"/>
      <c r="K48" s="223"/>
      <c r="L48" s="223"/>
      <c r="M48" s="223"/>
      <c r="N48" s="223"/>
      <c r="O48" s="223"/>
      <c r="P48" s="223"/>
      <c r="Q48" s="223"/>
      <c r="R48" s="223"/>
      <c r="S48" s="223"/>
      <c r="T48" s="232"/>
      <c r="U48" s="223"/>
      <c r="V48" s="223"/>
      <c r="W48" s="223"/>
      <c r="X48" s="223"/>
      <c r="Y48" s="223"/>
      <c r="Z48" s="232"/>
      <c r="AA48" s="223"/>
      <c r="AB48" s="223"/>
      <c r="AC48" s="223"/>
      <c r="AD48" s="232"/>
      <c r="AE48" s="223"/>
      <c r="AF48" s="223"/>
      <c r="AG48" s="234"/>
      <c r="AH48" s="229"/>
      <c r="AI48" s="229"/>
      <c r="AJ48" s="229"/>
    </row>
    <row r="49" spans="1:36" ht="12">
      <c r="A49" s="228"/>
      <c r="B49" s="229"/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29"/>
      <c r="Q49" s="229"/>
      <c r="R49" s="229"/>
      <c r="S49" s="229"/>
      <c r="T49" s="229"/>
      <c r="U49" s="229"/>
      <c r="V49" s="229"/>
      <c r="W49" s="229"/>
      <c r="X49" s="229"/>
      <c r="Y49" s="229"/>
      <c r="Z49" s="229"/>
      <c r="AA49" s="229"/>
      <c r="AB49" s="229"/>
      <c r="AC49" s="229"/>
      <c r="AD49" s="229"/>
      <c r="AE49" s="229"/>
      <c r="AF49" s="229"/>
      <c r="AG49" s="229"/>
      <c r="AH49" s="229"/>
      <c r="AI49" s="229"/>
      <c r="AJ49" s="229"/>
    </row>
    <row r="50" spans="1:38" s="15" customFormat="1" ht="8.25">
      <c r="A50" s="223"/>
      <c r="B50" s="233"/>
      <c r="C50" s="233"/>
      <c r="D50" s="233"/>
      <c r="E50" s="233"/>
      <c r="F50" s="233"/>
      <c r="G50" s="233"/>
      <c r="H50" s="233"/>
      <c r="I50" s="233"/>
      <c r="J50" s="233"/>
      <c r="K50" s="233"/>
      <c r="L50" s="233"/>
      <c r="M50" s="233"/>
      <c r="N50" s="233"/>
      <c r="O50" s="233"/>
      <c r="P50" s="233"/>
      <c r="Q50" s="233"/>
      <c r="R50" s="233"/>
      <c r="S50" s="233"/>
      <c r="T50" s="233"/>
      <c r="U50" s="233"/>
      <c r="V50" s="233"/>
      <c r="W50" s="233"/>
      <c r="X50" s="233"/>
      <c r="Y50" s="233"/>
      <c r="Z50" s="233"/>
      <c r="AA50" s="233"/>
      <c r="AB50" s="233"/>
      <c r="AC50" s="233"/>
      <c r="AD50" s="233"/>
      <c r="AE50" s="233"/>
      <c r="AF50" s="233"/>
      <c r="AG50" s="233"/>
      <c r="AH50" s="233"/>
      <c r="AI50" s="233"/>
      <c r="AJ50" s="233"/>
      <c r="AK50" s="18"/>
      <c r="AL50" s="18"/>
    </row>
    <row r="51" spans="1:36" ht="12">
      <c r="A51" s="228"/>
      <c r="B51" s="231"/>
      <c r="C51" s="223"/>
      <c r="D51" s="223"/>
      <c r="E51" s="223"/>
      <c r="F51" s="223"/>
      <c r="G51" s="223"/>
      <c r="H51" s="223"/>
      <c r="I51" s="223"/>
      <c r="J51" s="223"/>
      <c r="K51" s="232"/>
      <c r="L51" s="223"/>
      <c r="M51" s="223"/>
      <c r="N51" s="223"/>
      <c r="O51" s="223"/>
      <c r="P51" s="223"/>
      <c r="Q51" s="223"/>
      <c r="R51" s="223"/>
      <c r="S51" s="223"/>
      <c r="T51" s="232"/>
      <c r="U51" s="223"/>
      <c r="V51" s="223"/>
      <c r="W51" s="223"/>
      <c r="X51" s="223"/>
      <c r="Y51" s="223"/>
      <c r="Z51" s="232"/>
      <c r="AA51" s="223"/>
      <c r="AB51" s="223"/>
      <c r="AC51" s="223"/>
      <c r="AD51" s="232"/>
      <c r="AE51" s="223"/>
      <c r="AF51" s="223"/>
      <c r="AG51" s="234"/>
      <c r="AH51" s="229"/>
      <c r="AI51" s="229"/>
      <c r="AJ51" s="229"/>
    </row>
    <row r="52" spans="1:36" ht="12">
      <c r="A52" s="228"/>
      <c r="B52" s="229"/>
      <c r="C52" s="229"/>
      <c r="D52" s="229"/>
      <c r="E52" s="229"/>
      <c r="F52" s="229"/>
      <c r="G52" s="229"/>
      <c r="H52" s="229"/>
      <c r="I52" s="229"/>
      <c r="J52" s="229"/>
      <c r="K52" s="229"/>
      <c r="L52" s="229"/>
      <c r="M52" s="229"/>
      <c r="N52" s="229"/>
      <c r="O52" s="229"/>
      <c r="P52" s="229"/>
      <c r="Q52" s="229"/>
      <c r="R52" s="229"/>
      <c r="S52" s="229"/>
      <c r="T52" s="229"/>
      <c r="U52" s="229"/>
      <c r="V52" s="229"/>
      <c r="W52" s="229"/>
      <c r="X52" s="229"/>
      <c r="Y52" s="229"/>
      <c r="Z52" s="229"/>
      <c r="AA52" s="229"/>
      <c r="AB52" s="229"/>
      <c r="AC52" s="229"/>
      <c r="AD52" s="229"/>
      <c r="AE52" s="229"/>
      <c r="AF52" s="229"/>
      <c r="AG52" s="229"/>
      <c r="AH52" s="229"/>
      <c r="AI52" s="229"/>
      <c r="AJ52" s="229"/>
    </row>
    <row r="53" spans="1:38" s="15" customFormat="1" ht="8.25">
      <c r="A53" s="223"/>
      <c r="B53" s="233"/>
      <c r="C53" s="233"/>
      <c r="D53" s="233"/>
      <c r="E53" s="233"/>
      <c r="F53" s="233"/>
      <c r="G53" s="233"/>
      <c r="H53" s="233"/>
      <c r="I53" s="233"/>
      <c r="J53" s="233"/>
      <c r="K53" s="233"/>
      <c r="L53" s="233"/>
      <c r="M53" s="233"/>
      <c r="N53" s="233"/>
      <c r="O53" s="233"/>
      <c r="P53" s="233"/>
      <c r="Q53" s="233"/>
      <c r="R53" s="233"/>
      <c r="S53" s="233"/>
      <c r="T53" s="233"/>
      <c r="U53" s="233"/>
      <c r="V53" s="233"/>
      <c r="W53" s="233"/>
      <c r="X53" s="233"/>
      <c r="Y53" s="233"/>
      <c r="Z53" s="233"/>
      <c r="AA53" s="233"/>
      <c r="AB53" s="233"/>
      <c r="AC53" s="233"/>
      <c r="AD53" s="233"/>
      <c r="AE53" s="233"/>
      <c r="AF53" s="233"/>
      <c r="AG53" s="233"/>
      <c r="AH53" s="233"/>
      <c r="AI53" s="233"/>
      <c r="AJ53" s="233"/>
      <c r="AK53" s="18"/>
      <c r="AL53" s="18"/>
    </row>
    <row r="54" spans="1:36" ht="12">
      <c r="A54" s="228"/>
      <c r="B54" s="231"/>
      <c r="C54" s="223"/>
      <c r="D54" s="223"/>
      <c r="E54" s="223"/>
      <c r="F54" s="223"/>
      <c r="G54" s="223"/>
      <c r="H54" s="223"/>
      <c r="I54" s="223"/>
      <c r="J54" s="232"/>
      <c r="K54" s="223"/>
      <c r="L54" s="223"/>
      <c r="M54" s="223"/>
      <c r="N54" s="223"/>
      <c r="O54" s="223"/>
      <c r="P54" s="223"/>
      <c r="Q54" s="223"/>
      <c r="R54" s="223"/>
      <c r="S54" s="223"/>
      <c r="T54" s="232"/>
      <c r="U54" s="223"/>
      <c r="V54" s="223"/>
      <c r="W54" s="223"/>
      <c r="X54" s="223"/>
      <c r="Y54" s="223"/>
      <c r="Z54" s="223"/>
      <c r="AA54" s="232"/>
      <c r="AB54" s="223"/>
      <c r="AC54" s="223"/>
      <c r="AD54" s="232"/>
      <c r="AE54" s="223"/>
      <c r="AF54" s="223"/>
      <c r="AG54" s="233"/>
      <c r="AH54" s="229"/>
      <c r="AI54" s="229"/>
      <c r="AJ54" s="229"/>
    </row>
    <row r="55" spans="1:36" ht="12">
      <c r="A55" s="228"/>
      <c r="B55" s="229"/>
      <c r="C55" s="229"/>
      <c r="D55" s="229"/>
      <c r="E55" s="229"/>
      <c r="F55" s="229"/>
      <c r="G55" s="229"/>
      <c r="H55" s="229"/>
      <c r="I55" s="229"/>
      <c r="J55" s="229"/>
      <c r="K55" s="229"/>
      <c r="L55" s="229"/>
      <c r="M55" s="229"/>
      <c r="N55" s="229"/>
      <c r="O55" s="229"/>
      <c r="P55" s="229"/>
      <c r="Q55" s="229"/>
      <c r="R55" s="229"/>
      <c r="S55" s="229"/>
      <c r="T55" s="229"/>
      <c r="U55" s="229"/>
      <c r="V55" s="229"/>
      <c r="W55" s="229"/>
      <c r="X55" s="229"/>
      <c r="Y55" s="229"/>
      <c r="Z55" s="229"/>
      <c r="AA55" s="229"/>
      <c r="AB55" s="229"/>
      <c r="AC55" s="229"/>
      <c r="AD55" s="229"/>
      <c r="AE55" s="229"/>
      <c r="AF55" s="229"/>
      <c r="AG55" s="229"/>
      <c r="AH55" s="229"/>
      <c r="AI55" s="229"/>
      <c r="AJ55" s="229"/>
    </row>
    <row r="56" spans="1:38" s="15" customFormat="1" ht="8.25">
      <c r="A56" s="223"/>
      <c r="B56" s="233"/>
      <c r="C56" s="233"/>
      <c r="D56" s="233"/>
      <c r="E56" s="233"/>
      <c r="F56" s="233"/>
      <c r="G56" s="233"/>
      <c r="H56" s="233"/>
      <c r="I56" s="233"/>
      <c r="J56" s="233"/>
      <c r="K56" s="233"/>
      <c r="L56" s="233"/>
      <c r="M56" s="233"/>
      <c r="N56" s="233"/>
      <c r="O56" s="233"/>
      <c r="P56" s="233"/>
      <c r="Q56" s="233"/>
      <c r="R56" s="233"/>
      <c r="S56" s="233"/>
      <c r="T56" s="233"/>
      <c r="U56" s="233"/>
      <c r="V56" s="233"/>
      <c r="W56" s="233"/>
      <c r="X56" s="233"/>
      <c r="Y56" s="233"/>
      <c r="Z56" s="233"/>
      <c r="AA56" s="233"/>
      <c r="AB56" s="233"/>
      <c r="AC56" s="233"/>
      <c r="AD56" s="233"/>
      <c r="AE56" s="233"/>
      <c r="AF56" s="233"/>
      <c r="AG56" s="233"/>
      <c r="AH56" s="233"/>
      <c r="AI56" s="233"/>
      <c r="AJ56" s="233"/>
      <c r="AK56" s="18"/>
      <c r="AL56" s="18"/>
    </row>
    <row r="57" spans="1:36" ht="12">
      <c r="A57" s="228"/>
      <c r="B57" s="231"/>
      <c r="C57" s="223"/>
      <c r="D57" s="223"/>
      <c r="E57" s="223"/>
      <c r="F57" s="223"/>
      <c r="G57" s="223"/>
      <c r="H57" s="223"/>
      <c r="I57" s="223"/>
      <c r="J57" s="232"/>
      <c r="K57" s="223"/>
      <c r="L57" s="223"/>
      <c r="M57" s="223"/>
      <c r="N57" s="223"/>
      <c r="O57" s="223"/>
      <c r="P57" s="223"/>
      <c r="Q57" s="223"/>
      <c r="R57" s="223"/>
      <c r="S57" s="232"/>
      <c r="T57" s="223"/>
      <c r="U57" s="223"/>
      <c r="V57" s="223"/>
      <c r="W57" s="223"/>
      <c r="X57" s="223"/>
      <c r="Y57" s="223"/>
      <c r="Z57" s="232"/>
      <c r="AA57" s="223"/>
      <c r="AB57" s="223"/>
      <c r="AC57" s="223"/>
      <c r="AD57" s="232"/>
      <c r="AE57" s="223"/>
      <c r="AF57" s="223"/>
      <c r="AG57" s="234"/>
      <c r="AH57" s="229"/>
      <c r="AI57" s="229"/>
      <c r="AJ57" s="229"/>
    </row>
    <row r="58" spans="1:36" ht="12">
      <c r="A58" s="228"/>
      <c r="B58" s="229"/>
      <c r="C58" s="229"/>
      <c r="D58" s="229"/>
      <c r="E58" s="229"/>
      <c r="F58" s="229"/>
      <c r="G58" s="229"/>
      <c r="H58" s="229"/>
      <c r="I58" s="229"/>
      <c r="J58" s="229"/>
      <c r="K58" s="229"/>
      <c r="L58" s="229"/>
      <c r="M58" s="229"/>
      <c r="N58" s="229"/>
      <c r="O58" s="229"/>
      <c r="P58" s="229"/>
      <c r="Q58" s="229"/>
      <c r="R58" s="229"/>
      <c r="S58" s="229"/>
      <c r="T58" s="229"/>
      <c r="U58" s="229"/>
      <c r="V58" s="229"/>
      <c r="W58" s="229"/>
      <c r="X58" s="229"/>
      <c r="Y58" s="229"/>
      <c r="Z58" s="229"/>
      <c r="AA58" s="229"/>
      <c r="AB58" s="229"/>
      <c r="AC58" s="229"/>
      <c r="AD58" s="229"/>
      <c r="AE58" s="229"/>
      <c r="AF58" s="229"/>
      <c r="AG58" s="229"/>
      <c r="AH58" s="229"/>
      <c r="AI58" s="229"/>
      <c r="AJ58" s="229"/>
    </row>
    <row r="59" spans="1:38" s="15" customFormat="1" ht="8.25">
      <c r="A59" s="223"/>
      <c r="B59" s="233"/>
      <c r="C59" s="233"/>
      <c r="D59" s="233"/>
      <c r="E59" s="233"/>
      <c r="F59" s="233"/>
      <c r="G59" s="233"/>
      <c r="H59" s="233"/>
      <c r="I59" s="233"/>
      <c r="J59" s="233"/>
      <c r="K59" s="233"/>
      <c r="L59" s="233"/>
      <c r="M59" s="233"/>
      <c r="N59" s="233"/>
      <c r="O59" s="233"/>
      <c r="P59" s="233"/>
      <c r="Q59" s="233"/>
      <c r="R59" s="233"/>
      <c r="S59" s="233"/>
      <c r="T59" s="233"/>
      <c r="U59" s="233"/>
      <c r="V59" s="233"/>
      <c r="W59" s="233"/>
      <c r="X59" s="233"/>
      <c r="Y59" s="233"/>
      <c r="Z59" s="233"/>
      <c r="AA59" s="233"/>
      <c r="AB59" s="233"/>
      <c r="AC59" s="233"/>
      <c r="AD59" s="233"/>
      <c r="AE59" s="233"/>
      <c r="AF59" s="233"/>
      <c r="AG59" s="233"/>
      <c r="AH59" s="233"/>
      <c r="AI59" s="233"/>
      <c r="AJ59" s="233"/>
      <c r="AK59" s="18"/>
      <c r="AL59" s="18"/>
    </row>
    <row r="60" spans="1:36" ht="12">
      <c r="A60" s="228"/>
      <c r="B60" s="231"/>
      <c r="C60" s="223"/>
      <c r="D60" s="223"/>
      <c r="E60" s="223"/>
      <c r="F60" s="223"/>
      <c r="G60" s="223"/>
      <c r="H60" s="223"/>
      <c r="I60" s="223"/>
      <c r="J60" s="232"/>
      <c r="K60" s="223"/>
      <c r="L60" s="223"/>
      <c r="M60" s="223"/>
      <c r="N60" s="223"/>
      <c r="O60" s="223"/>
      <c r="P60" s="223"/>
      <c r="Q60" s="223"/>
      <c r="R60" s="223"/>
      <c r="S60" s="232"/>
      <c r="T60" s="223"/>
      <c r="U60" s="223"/>
      <c r="V60" s="223"/>
      <c r="W60" s="223"/>
      <c r="X60" s="223"/>
      <c r="Y60" s="223"/>
      <c r="Z60" s="232"/>
      <c r="AA60" s="223"/>
      <c r="AB60" s="223"/>
      <c r="AC60" s="223"/>
      <c r="AD60" s="223"/>
      <c r="AE60" s="232"/>
      <c r="AF60" s="223"/>
      <c r="AG60" s="234"/>
      <c r="AH60" s="229"/>
      <c r="AI60" s="229"/>
      <c r="AJ60" s="229"/>
    </row>
    <row r="61" spans="1:36" ht="12">
      <c r="A61" s="228"/>
      <c r="B61" s="229"/>
      <c r="C61" s="229"/>
      <c r="D61" s="229"/>
      <c r="E61" s="229"/>
      <c r="F61" s="229"/>
      <c r="G61" s="229"/>
      <c r="H61" s="229"/>
      <c r="I61" s="229"/>
      <c r="J61" s="229"/>
      <c r="K61" s="229"/>
      <c r="L61" s="229"/>
      <c r="M61" s="229"/>
      <c r="N61" s="229"/>
      <c r="O61" s="229"/>
      <c r="P61" s="229"/>
      <c r="Q61" s="229"/>
      <c r="R61" s="229"/>
      <c r="S61" s="229"/>
      <c r="T61" s="229"/>
      <c r="U61" s="229"/>
      <c r="V61" s="229"/>
      <c r="W61" s="229"/>
      <c r="X61" s="229"/>
      <c r="Y61" s="229"/>
      <c r="Z61" s="229"/>
      <c r="AA61" s="229"/>
      <c r="AB61" s="229"/>
      <c r="AC61" s="229"/>
      <c r="AD61" s="229"/>
      <c r="AE61" s="229"/>
      <c r="AF61" s="229"/>
      <c r="AG61" s="229"/>
      <c r="AH61" s="229"/>
      <c r="AI61" s="229"/>
      <c r="AJ61" s="229"/>
    </row>
    <row r="62" spans="1:38" s="15" customFormat="1" ht="8.25">
      <c r="A62" s="223"/>
      <c r="B62" s="233"/>
      <c r="C62" s="233"/>
      <c r="D62" s="233"/>
      <c r="E62" s="233"/>
      <c r="F62" s="233"/>
      <c r="G62" s="233"/>
      <c r="H62" s="233"/>
      <c r="I62" s="233"/>
      <c r="J62" s="233"/>
      <c r="K62" s="233"/>
      <c r="L62" s="233"/>
      <c r="M62" s="233"/>
      <c r="N62" s="233"/>
      <c r="O62" s="233"/>
      <c r="P62" s="233"/>
      <c r="Q62" s="233"/>
      <c r="R62" s="233"/>
      <c r="S62" s="233"/>
      <c r="T62" s="233"/>
      <c r="U62" s="233"/>
      <c r="V62" s="233"/>
      <c r="W62" s="233"/>
      <c r="X62" s="233"/>
      <c r="Y62" s="233"/>
      <c r="Z62" s="233"/>
      <c r="AA62" s="233"/>
      <c r="AB62" s="233"/>
      <c r="AC62" s="233"/>
      <c r="AD62" s="233"/>
      <c r="AE62" s="233"/>
      <c r="AF62" s="233"/>
      <c r="AG62" s="233"/>
      <c r="AH62" s="233"/>
      <c r="AI62" s="233"/>
      <c r="AJ62" s="233"/>
      <c r="AK62" s="18"/>
      <c r="AL62" s="18"/>
    </row>
    <row r="63" spans="1:36" ht="12">
      <c r="A63" s="228"/>
      <c r="B63" s="231"/>
      <c r="C63" s="223"/>
      <c r="D63" s="223"/>
      <c r="E63" s="223"/>
      <c r="F63" s="223"/>
      <c r="G63" s="223"/>
      <c r="H63" s="223"/>
      <c r="I63" s="223"/>
      <c r="J63" s="232"/>
      <c r="K63" s="223"/>
      <c r="L63" s="223"/>
      <c r="M63" s="223"/>
      <c r="N63" s="223"/>
      <c r="O63" s="223"/>
      <c r="P63" s="223"/>
      <c r="Q63" s="223"/>
      <c r="R63" s="223"/>
      <c r="S63" s="223"/>
      <c r="T63" s="232"/>
      <c r="U63" s="223"/>
      <c r="V63" s="223"/>
      <c r="W63" s="223"/>
      <c r="X63" s="223"/>
      <c r="Y63" s="223"/>
      <c r="Z63" s="232"/>
      <c r="AA63" s="223"/>
      <c r="AB63" s="223"/>
      <c r="AC63" s="223"/>
      <c r="AD63" s="232"/>
      <c r="AE63" s="223"/>
      <c r="AF63" s="223"/>
      <c r="AG63" s="234"/>
      <c r="AH63" s="229"/>
      <c r="AI63" s="229"/>
      <c r="AJ63" s="229"/>
    </row>
    <row r="64" spans="1:36" ht="12">
      <c r="A64" s="228"/>
      <c r="B64" s="229"/>
      <c r="C64" s="229"/>
      <c r="D64" s="229"/>
      <c r="E64" s="229"/>
      <c r="F64" s="229"/>
      <c r="G64" s="229"/>
      <c r="H64" s="229"/>
      <c r="I64" s="229"/>
      <c r="J64" s="229"/>
      <c r="K64" s="229"/>
      <c r="L64" s="229"/>
      <c r="M64" s="229"/>
      <c r="N64" s="229"/>
      <c r="O64" s="229"/>
      <c r="P64" s="229"/>
      <c r="Q64" s="229"/>
      <c r="R64" s="229"/>
      <c r="S64" s="229"/>
      <c r="T64" s="229"/>
      <c r="U64" s="229"/>
      <c r="V64" s="229"/>
      <c r="W64" s="229"/>
      <c r="X64" s="229"/>
      <c r="Y64" s="229"/>
      <c r="Z64" s="229"/>
      <c r="AA64" s="229"/>
      <c r="AB64" s="229"/>
      <c r="AC64" s="229"/>
      <c r="AD64" s="229"/>
      <c r="AE64" s="229"/>
      <c r="AF64" s="229"/>
      <c r="AG64" s="229"/>
      <c r="AH64" s="229"/>
      <c r="AI64" s="229"/>
      <c r="AJ64" s="229"/>
    </row>
    <row r="65" spans="1:38" s="15" customFormat="1" ht="8.25">
      <c r="A65" s="223"/>
      <c r="B65" s="233"/>
      <c r="C65" s="233"/>
      <c r="D65" s="233"/>
      <c r="E65" s="233"/>
      <c r="F65" s="233"/>
      <c r="G65" s="233"/>
      <c r="H65" s="233"/>
      <c r="I65" s="233"/>
      <c r="J65" s="233"/>
      <c r="K65" s="233"/>
      <c r="L65" s="233"/>
      <c r="M65" s="233"/>
      <c r="N65" s="233"/>
      <c r="O65" s="233"/>
      <c r="P65" s="233"/>
      <c r="Q65" s="233"/>
      <c r="R65" s="233"/>
      <c r="S65" s="233"/>
      <c r="T65" s="233"/>
      <c r="U65" s="233"/>
      <c r="V65" s="233"/>
      <c r="W65" s="233"/>
      <c r="X65" s="233"/>
      <c r="Y65" s="233"/>
      <c r="Z65" s="233"/>
      <c r="AA65" s="233"/>
      <c r="AB65" s="233"/>
      <c r="AC65" s="233"/>
      <c r="AD65" s="233"/>
      <c r="AE65" s="233"/>
      <c r="AF65" s="233"/>
      <c r="AG65" s="233"/>
      <c r="AH65" s="233"/>
      <c r="AI65" s="233"/>
      <c r="AJ65" s="233"/>
      <c r="AK65" s="18"/>
      <c r="AL65" s="18"/>
    </row>
    <row r="66" spans="1:36" ht="12">
      <c r="A66" s="228"/>
      <c r="B66" s="231"/>
      <c r="C66" s="223"/>
      <c r="D66" s="223"/>
      <c r="E66" s="223"/>
      <c r="F66" s="223"/>
      <c r="G66" s="223"/>
      <c r="H66" s="223"/>
      <c r="I66" s="223"/>
      <c r="J66" s="223"/>
      <c r="K66" s="232"/>
      <c r="L66" s="223"/>
      <c r="M66" s="223"/>
      <c r="N66" s="223"/>
      <c r="O66" s="223"/>
      <c r="P66" s="223"/>
      <c r="Q66" s="223"/>
      <c r="R66" s="223"/>
      <c r="S66" s="223"/>
      <c r="T66" s="232"/>
      <c r="U66" s="223"/>
      <c r="V66" s="223"/>
      <c r="W66" s="223"/>
      <c r="X66" s="223"/>
      <c r="Y66" s="223"/>
      <c r="Z66" s="223"/>
      <c r="AA66" s="232"/>
      <c r="AB66" s="223"/>
      <c r="AC66" s="223"/>
      <c r="AD66" s="223"/>
      <c r="AE66" s="232"/>
      <c r="AF66" s="223"/>
      <c r="AG66" s="233"/>
      <c r="AH66" s="229"/>
      <c r="AI66" s="229"/>
      <c r="AJ66" s="229"/>
    </row>
    <row r="67" spans="1:36" ht="12">
      <c r="A67" s="228"/>
      <c r="B67" s="229"/>
      <c r="C67" s="229"/>
      <c r="D67" s="229"/>
      <c r="E67" s="229"/>
      <c r="F67" s="229"/>
      <c r="G67" s="229"/>
      <c r="H67" s="229"/>
      <c r="I67" s="229"/>
      <c r="J67" s="229"/>
      <c r="K67" s="229"/>
      <c r="L67" s="229"/>
      <c r="M67" s="229"/>
      <c r="N67" s="229"/>
      <c r="O67" s="229"/>
      <c r="P67" s="229"/>
      <c r="Q67" s="229"/>
      <c r="R67" s="229"/>
      <c r="S67" s="229"/>
      <c r="T67" s="229"/>
      <c r="U67" s="229"/>
      <c r="V67" s="229"/>
      <c r="W67" s="229"/>
      <c r="X67" s="229"/>
      <c r="Y67" s="229"/>
      <c r="Z67" s="229"/>
      <c r="AA67" s="229"/>
      <c r="AB67" s="229"/>
      <c r="AC67" s="229"/>
      <c r="AD67" s="229"/>
      <c r="AE67" s="229"/>
      <c r="AF67" s="229"/>
      <c r="AG67" s="229"/>
      <c r="AH67" s="229"/>
      <c r="AI67" s="229"/>
      <c r="AJ67" s="229"/>
    </row>
    <row r="68" spans="1:38" s="15" customFormat="1" ht="8.25">
      <c r="A68" s="223"/>
      <c r="B68" s="233"/>
      <c r="C68" s="233"/>
      <c r="D68" s="233"/>
      <c r="E68" s="233"/>
      <c r="F68" s="233"/>
      <c r="G68" s="233"/>
      <c r="H68" s="233"/>
      <c r="I68" s="233"/>
      <c r="J68" s="233"/>
      <c r="K68" s="233"/>
      <c r="L68" s="233"/>
      <c r="M68" s="233"/>
      <c r="N68" s="233"/>
      <c r="O68" s="233"/>
      <c r="P68" s="233"/>
      <c r="Q68" s="233"/>
      <c r="R68" s="233"/>
      <c r="S68" s="233"/>
      <c r="T68" s="233"/>
      <c r="U68" s="233"/>
      <c r="V68" s="233"/>
      <c r="W68" s="233"/>
      <c r="X68" s="233"/>
      <c r="Y68" s="233"/>
      <c r="Z68" s="233"/>
      <c r="AA68" s="233"/>
      <c r="AB68" s="233"/>
      <c r="AC68" s="233"/>
      <c r="AD68" s="233"/>
      <c r="AE68" s="233"/>
      <c r="AF68" s="233"/>
      <c r="AG68" s="233"/>
      <c r="AH68" s="233"/>
      <c r="AI68" s="233"/>
      <c r="AJ68" s="233"/>
      <c r="AK68" s="18"/>
      <c r="AL68" s="18"/>
    </row>
    <row r="69" spans="1:36" ht="12">
      <c r="A69" s="228"/>
      <c r="B69" s="231"/>
      <c r="C69" s="223"/>
      <c r="D69" s="223"/>
      <c r="E69" s="223"/>
      <c r="F69" s="223"/>
      <c r="G69" s="223"/>
      <c r="H69" s="223"/>
      <c r="I69" s="223"/>
      <c r="J69" s="223"/>
      <c r="K69" s="232"/>
      <c r="L69" s="223"/>
      <c r="M69" s="223"/>
      <c r="N69" s="223"/>
      <c r="O69" s="223"/>
      <c r="P69" s="223"/>
      <c r="Q69" s="223"/>
      <c r="R69" s="223"/>
      <c r="S69" s="232"/>
      <c r="T69" s="223"/>
      <c r="U69" s="223"/>
      <c r="V69" s="223"/>
      <c r="W69" s="223"/>
      <c r="X69" s="223"/>
      <c r="Y69" s="223"/>
      <c r="Z69" s="232"/>
      <c r="AA69" s="223"/>
      <c r="AB69" s="223"/>
      <c r="AC69" s="223"/>
      <c r="AD69" s="223"/>
      <c r="AE69" s="232"/>
      <c r="AF69" s="223"/>
      <c r="AG69" s="233"/>
      <c r="AH69" s="229"/>
      <c r="AI69" s="229"/>
      <c r="AJ69" s="229"/>
    </row>
    <row r="70" spans="1:36" ht="12">
      <c r="A70" s="228"/>
      <c r="B70" s="229"/>
      <c r="C70" s="229"/>
      <c r="D70" s="229"/>
      <c r="E70" s="229"/>
      <c r="F70" s="229"/>
      <c r="G70" s="229"/>
      <c r="H70" s="229"/>
      <c r="I70" s="229"/>
      <c r="J70" s="229"/>
      <c r="K70" s="229"/>
      <c r="L70" s="229"/>
      <c r="M70" s="229"/>
      <c r="N70" s="229"/>
      <c r="O70" s="229"/>
      <c r="P70" s="229"/>
      <c r="Q70" s="229"/>
      <c r="R70" s="229"/>
      <c r="S70" s="229"/>
      <c r="T70" s="229"/>
      <c r="U70" s="229"/>
      <c r="V70" s="229"/>
      <c r="W70" s="229"/>
      <c r="X70" s="229"/>
      <c r="Y70" s="229"/>
      <c r="Z70" s="229"/>
      <c r="AA70" s="229"/>
      <c r="AB70" s="229"/>
      <c r="AC70" s="229"/>
      <c r="AD70" s="229"/>
      <c r="AE70" s="229"/>
      <c r="AF70" s="229"/>
      <c r="AG70" s="229"/>
      <c r="AH70" s="229"/>
      <c r="AI70" s="229"/>
      <c r="AJ70" s="229"/>
    </row>
    <row r="71" spans="1:38" s="15" customFormat="1" ht="8.25">
      <c r="A71" s="223"/>
      <c r="B71" s="233"/>
      <c r="C71" s="233"/>
      <c r="D71" s="233"/>
      <c r="E71" s="233"/>
      <c r="F71" s="233"/>
      <c r="G71" s="233"/>
      <c r="H71" s="233"/>
      <c r="I71" s="233"/>
      <c r="J71" s="233"/>
      <c r="K71" s="233"/>
      <c r="L71" s="233"/>
      <c r="M71" s="233"/>
      <c r="N71" s="233"/>
      <c r="O71" s="233"/>
      <c r="P71" s="233"/>
      <c r="Q71" s="233"/>
      <c r="R71" s="233"/>
      <c r="S71" s="233"/>
      <c r="T71" s="233"/>
      <c r="U71" s="233"/>
      <c r="V71" s="233"/>
      <c r="W71" s="233"/>
      <c r="X71" s="233"/>
      <c r="Y71" s="233"/>
      <c r="Z71" s="233"/>
      <c r="AA71" s="233"/>
      <c r="AB71" s="233"/>
      <c r="AC71" s="233"/>
      <c r="AD71" s="233"/>
      <c r="AE71" s="233"/>
      <c r="AF71" s="233"/>
      <c r="AG71" s="233"/>
      <c r="AH71" s="233"/>
      <c r="AI71" s="233"/>
      <c r="AJ71" s="233"/>
      <c r="AK71" s="18"/>
      <c r="AL71" s="18"/>
    </row>
    <row r="72" spans="1:36" ht="12">
      <c r="A72" s="228"/>
      <c r="B72" s="231"/>
      <c r="C72" s="223"/>
      <c r="D72" s="223"/>
      <c r="E72" s="223"/>
      <c r="F72" s="223"/>
      <c r="G72" s="223"/>
      <c r="H72" s="223"/>
      <c r="I72" s="223"/>
      <c r="J72" s="232"/>
      <c r="K72" s="223"/>
      <c r="L72" s="223"/>
      <c r="M72" s="223"/>
      <c r="N72" s="223"/>
      <c r="O72" s="223"/>
      <c r="P72" s="223"/>
      <c r="Q72" s="223"/>
      <c r="R72" s="223"/>
      <c r="S72" s="232"/>
      <c r="T72" s="223"/>
      <c r="U72" s="223"/>
      <c r="V72" s="223"/>
      <c r="W72" s="223"/>
      <c r="X72" s="223"/>
      <c r="Y72" s="223"/>
      <c r="Z72" s="223"/>
      <c r="AA72" s="232"/>
      <c r="AB72" s="223"/>
      <c r="AC72" s="223"/>
      <c r="AD72" s="223"/>
      <c r="AE72" s="232"/>
      <c r="AF72" s="223"/>
      <c r="AG72" s="233"/>
      <c r="AH72" s="229"/>
      <c r="AI72" s="229"/>
      <c r="AJ72" s="229"/>
    </row>
    <row r="73" spans="1:36" ht="12">
      <c r="A73" s="228"/>
      <c r="B73" s="229"/>
      <c r="C73" s="229"/>
      <c r="D73" s="229"/>
      <c r="E73" s="229"/>
      <c r="F73" s="229"/>
      <c r="G73" s="229"/>
      <c r="H73" s="229"/>
      <c r="I73" s="229"/>
      <c r="J73" s="229"/>
      <c r="K73" s="229"/>
      <c r="L73" s="229"/>
      <c r="M73" s="229"/>
      <c r="N73" s="229"/>
      <c r="O73" s="229"/>
      <c r="P73" s="229"/>
      <c r="Q73" s="229"/>
      <c r="R73" s="229"/>
      <c r="S73" s="229"/>
      <c r="T73" s="229"/>
      <c r="U73" s="229"/>
      <c r="V73" s="229"/>
      <c r="W73" s="229"/>
      <c r="X73" s="229"/>
      <c r="Y73" s="229"/>
      <c r="Z73" s="229"/>
      <c r="AA73" s="229"/>
      <c r="AB73" s="229"/>
      <c r="AC73" s="229"/>
      <c r="AD73" s="229"/>
      <c r="AE73" s="229"/>
      <c r="AF73" s="229"/>
      <c r="AG73" s="229"/>
      <c r="AH73" s="229"/>
      <c r="AI73" s="229"/>
      <c r="AJ73" s="229"/>
    </row>
    <row r="74" spans="1:38" s="15" customFormat="1" ht="8.25">
      <c r="A74" s="223"/>
      <c r="B74" s="233"/>
      <c r="C74" s="233"/>
      <c r="D74" s="233"/>
      <c r="E74" s="233"/>
      <c r="F74" s="233"/>
      <c r="G74" s="233"/>
      <c r="H74" s="233"/>
      <c r="I74" s="233"/>
      <c r="J74" s="233"/>
      <c r="K74" s="233"/>
      <c r="L74" s="233"/>
      <c r="M74" s="233"/>
      <c r="N74" s="233"/>
      <c r="O74" s="233"/>
      <c r="P74" s="233"/>
      <c r="Q74" s="233"/>
      <c r="R74" s="233"/>
      <c r="S74" s="233"/>
      <c r="T74" s="233"/>
      <c r="U74" s="233"/>
      <c r="V74" s="233"/>
      <c r="W74" s="233"/>
      <c r="X74" s="233"/>
      <c r="Y74" s="233"/>
      <c r="Z74" s="233"/>
      <c r="AA74" s="233"/>
      <c r="AB74" s="233"/>
      <c r="AC74" s="233"/>
      <c r="AD74" s="233"/>
      <c r="AE74" s="233"/>
      <c r="AF74" s="233"/>
      <c r="AG74" s="233"/>
      <c r="AH74" s="233"/>
      <c r="AI74" s="233"/>
      <c r="AJ74" s="233"/>
      <c r="AK74" s="18"/>
      <c r="AL74" s="18"/>
    </row>
  </sheetData>
  <mergeCells count="22">
    <mergeCell ref="T34:V34"/>
    <mergeCell ref="W34:Y34"/>
    <mergeCell ref="AA34:AD34"/>
    <mergeCell ref="AE34:AG34"/>
    <mergeCell ref="B34:E34"/>
    <mergeCell ref="F34:I34"/>
    <mergeCell ref="K34:N34"/>
    <mergeCell ref="O34:R34"/>
    <mergeCell ref="AA6:AD6"/>
    <mergeCell ref="AE6:AG6"/>
    <mergeCell ref="B33:J33"/>
    <mergeCell ref="K33:S33"/>
    <mergeCell ref="T33:Z33"/>
    <mergeCell ref="B5:J5"/>
    <mergeCell ref="K5:S5"/>
    <mergeCell ref="T5:Z5"/>
    <mergeCell ref="B6:E6"/>
    <mergeCell ref="F6:I6"/>
    <mergeCell ref="K6:N6"/>
    <mergeCell ref="O6:R6"/>
    <mergeCell ref="T6:V6"/>
    <mergeCell ref="W6:Y6"/>
  </mergeCells>
  <printOptions/>
  <pageMargins left="0.75" right="0.75" top="1" bottom="1" header="0.5" footer="0.5"/>
  <pageSetup horizontalDpi="600" verticalDpi="600" orientation="landscape" scale="6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AK46"/>
  <sheetViews>
    <sheetView zoomScale="70" zoomScaleNormal="70" zoomScaleSheetLayoutView="70" zoomScalePageLayoutView="0" workbookViewId="0" topLeftCell="A1">
      <selection activeCell="AH45" sqref="AH45"/>
    </sheetView>
  </sheetViews>
  <sheetFormatPr defaultColWidth="9.140625" defaultRowHeight="15"/>
  <cols>
    <col min="1" max="1" width="9.00390625" style="3" customWidth="1"/>
    <col min="2" max="4" width="4.7109375" style="2" customWidth="1"/>
    <col min="5" max="5" width="4.7109375" style="74" customWidth="1"/>
    <col min="6" max="8" width="4.7109375" style="2" customWidth="1"/>
    <col min="9" max="9" width="4.7109375" style="74" customWidth="1"/>
    <col min="10" max="10" width="5.57421875" style="83" customWidth="1"/>
    <col min="11" max="13" width="4.7109375" style="2" customWidth="1"/>
    <col min="14" max="14" width="4.7109375" style="74" customWidth="1"/>
    <col min="15" max="17" width="4.7109375" style="2" customWidth="1"/>
    <col min="18" max="18" width="4.7109375" style="74" customWidth="1"/>
    <col min="19" max="19" width="5.57421875" style="83" customWidth="1"/>
    <col min="20" max="21" width="4.7109375" style="2" customWidth="1"/>
    <col min="22" max="22" width="4.7109375" style="74" customWidth="1"/>
    <col min="23" max="24" width="4.7109375" style="2" customWidth="1"/>
    <col min="25" max="25" width="4.7109375" style="74" customWidth="1"/>
    <col min="26" max="26" width="5.57421875" style="83" customWidth="1"/>
    <col min="27" max="29" width="4.7109375" style="2" customWidth="1"/>
    <col min="30" max="30" width="5.57421875" style="74" customWidth="1"/>
    <col min="31" max="32" width="4.7109375" style="2" customWidth="1"/>
    <col min="33" max="33" width="5.57421875" style="74" customWidth="1"/>
    <col min="34" max="34" width="8.57421875" style="83" customWidth="1"/>
    <col min="35" max="35" width="14.140625" style="74" customWidth="1"/>
    <col min="36" max="36" width="8.7109375" style="2" customWidth="1"/>
    <col min="37" max="37" width="14.7109375" style="3" customWidth="1"/>
    <col min="38" max="16384" width="9.140625" style="3" customWidth="1"/>
  </cols>
  <sheetData>
    <row r="1" ht="192.75" customHeight="1"/>
    <row r="2" spans="2:14" ht="20.25">
      <c r="B2" s="1" t="s">
        <v>38</v>
      </c>
      <c r="C2" s="1"/>
      <c r="D2" s="1"/>
      <c r="E2" s="66"/>
      <c r="F2" s="1"/>
      <c r="G2" s="1"/>
      <c r="H2" s="1"/>
      <c r="I2" s="66"/>
      <c r="J2" s="128"/>
      <c r="K2" s="1"/>
      <c r="L2" s="1"/>
      <c r="M2" s="1"/>
      <c r="N2" s="66"/>
    </row>
    <row r="3" spans="2:10" ht="15">
      <c r="B3" s="4" t="s">
        <v>19</v>
      </c>
      <c r="C3" s="4"/>
      <c r="D3" s="4"/>
      <c r="E3" s="67"/>
      <c r="F3" s="4"/>
      <c r="G3" s="4"/>
      <c r="H3" s="4"/>
      <c r="I3" s="67"/>
      <c r="J3" s="67"/>
    </row>
    <row r="4" spans="2:10" ht="20.25">
      <c r="B4" s="5" t="s">
        <v>53</v>
      </c>
      <c r="C4" s="5"/>
      <c r="D4" s="5"/>
      <c r="E4" s="75"/>
      <c r="F4" s="6"/>
      <c r="G4" s="6"/>
      <c r="H4" s="6"/>
      <c r="I4" s="68"/>
      <c r="J4" s="129"/>
    </row>
    <row r="5" spans="2:37" s="15" customFormat="1" ht="12">
      <c r="B5" s="145" t="s">
        <v>16</v>
      </c>
      <c r="C5" s="145"/>
      <c r="D5" s="145"/>
      <c r="E5" s="145"/>
      <c r="F5" s="145"/>
      <c r="G5" s="145"/>
      <c r="H5" s="145"/>
      <c r="I5" s="145"/>
      <c r="J5" s="146"/>
      <c r="K5" s="147" t="s">
        <v>14</v>
      </c>
      <c r="L5" s="145"/>
      <c r="M5" s="145"/>
      <c r="N5" s="145"/>
      <c r="O5" s="145"/>
      <c r="P5" s="145"/>
      <c r="Q5" s="145"/>
      <c r="R5" s="145"/>
      <c r="S5" s="146"/>
      <c r="T5" s="147" t="s">
        <v>15</v>
      </c>
      <c r="U5" s="145"/>
      <c r="V5" s="145"/>
      <c r="W5" s="145"/>
      <c r="X5" s="145"/>
      <c r="Y5" s="145"/>
      <c r="Z5" s="146"/>
      <c r="AA5" s="2"/>
      <c r="AB5" s="2"/>
      <c r="AC5" s="2"/>
      <c r="AD5" s="74"/>
      <c r="AE5" s="2"/>
      <c r="AF5" s="2"/>
      <c r="AG5" s="74"/>
      <c r="AH5" s="93"/>
      <c r="AI5" s="140"/>
      <c r="AJ5" s="13"/>
      <c r="AK5" s="14"/>
    </row>
    <row r="6" spans="1:37" s="15" customFormat="1" ht="12">
      <c r="A6" s="14"/>
      <c r="B6" s="148" t="s">
        <v>39</v>
      </c>
      <c r="C6" s="149"/>
      <c r="D6" s="149"/>
      <c r="E6" s="150"/>
      <c r="F6" s="148" t="s">
        <v>41</v>
      </c>
      <c r="G6" s="149"/>
      <c r="H6" s="149"/>
      <c r="I6" s="150"/>
      <c r="J6" s="84"/>
      <c r="K6" s="151" t="s">
        <v>40</v>
      </c>
      <c r="L6" s="151"/>
      <c r="M6" s="151"/>
      <c r="N6" s="152"/>
      <c r="O6" s="153" t="s">
        <v>46</v>
      </c>
      <c r="P6" s="151"/>
      <c r="Q6" s="151"/>
      <c r="R6" s="152"/>
      <c r="S6" s="84"/>
      <c r="T6" s="151" t="s">
        <v>42</v>
      </c>
      <c r="U6" s="151"/>
      <c r="V6" s="152"/>
      <c r="W6" s="153" t="s">
        <v>43</v>
      </c>
      <c r="X6" s="151"/>
      <c r="Y6" s="152"/>
      <c r="Z6" s="84"/>
      <c r="AA6" s="147" t="s">
        <v>44</v>
      </c>
      <c r="AB6" s="145"/>
      <c r="AC6" s="145"/>
      <c r="AD6" s="154"/>
      <c r="AE6" s="147" t="s">
        <v>45</v>
      </c>
      <c r="AF6" s="145"/>
      <c r="AG6" s="154"/>
      <c r="AH6" s="137"/>
      <c r="AI6" s="138" t="s">
        <v>56</v>
      </c>
      <c r="AJ6" s="13"/>
      <c r="AK6" s="14"/>
    </row>
    <row r="7" spans="1:37" ht="12">
      <c r="A7" s="126"/>
      <c r="B7" s="125" t="s">
        <v>36</v>
      </c>
      <c r="C7" s="62" t="s">
        <v>24</v>
      </c>
      <c r="D7" s="62" t="s">
        <v>25</v>
      </c>
      <c r="E7" s="76" t="s">
        <v>13</v>
      </c>
      <c r="F7" s="62" t="s">
        <v>36</v>
      </c>
      <c r="G7" s="62" t="s">
        <v>24</v>
      </c>
      <c r="H7" s="62" t="s">
        <v>25</v>
      </c>
      <c r="I7" s="69" t="s">
        <v>13</v>
      </c>
      <c r="J7" s="84" t="s">
        <v>20</v>
      </c>
      <c r="K7" s="63" t="s">
        <v>28</v>
      </c>
      <c r="L7" s="62" t="s">
        <v>26</v>
      </c>
      <c r="M7" s="62" t="s">
        <v>27</v>
      </c>
      <c r="N7" s="69" t="s">
        <v>13</v>
      </c>
      <c r="O7" s="62" t="s">
        <v>29</v>
      </c>
      <c r="P7" s="62" t="s">
        <v>26</v>
      </c>
      <c r="Q7" s="62" t="s">
        <v>27</v>
      </c>
      <c r="R7" s="69" t="s">
        <v>13</v>
      </c>
      <c r="S7" s="84" t="s">
        <v>20</v>
      </c>
      <c r="T7" s="63" t="s">
        <v>30</v>
      </c>
      <c r="U7" s="62" t="s">
        <v>31</v>
      </c>
      <c r="V7" s="69" t="s">
        <v>13</v>
      </c>
      <c r="W7" s="62" t="s">
        <v>34</v>
      </c>
      <c r="X7" s="62" t="s">
        <v>31</v>
      </c>
      <c r="Y7" s="69" t="s">
        <v>13</v>
      </c>
      <c r="Z7" s="84" t="s">
        <v>20</v>
      </c>
      <c r="AA7" s="63" t="s">
        <v>33</v>
      </c>
      <c r="AB7" s="62" t="s">
        <v>24</v>
      </c>
      <c r="AC7" s="62" t="s">
        <v>32</v>
      </c>
      <c r="AD7" s="77" t="s">
        <v>13</v>
      </c>
      <c r="AE7" s="63" t="s">
        <v>35</v>
      </c>
      <c r="AF7" s="62" t="s">
        <v>31</v>
      </c>
      <c r="AG7" s="77" t="s">
        <v>13</v>
      </c>
      <c r="AH7" s="131" t="s">
        <v>23</v>
      </c>
      <c r="AI7" s="139" t="s">
        <v>57</v>
      </c>
      <c r="AJ7" s="12"/>
      <c r="AK7" s="9"/>
    </row>
    <row r="8" spans="1:37" ht="12">
      <c r="A8" s="58"/>
      <c r="B8" s="19" t="s">
        <v>2</v>
      </c>
      <c r="C8" s="20"/>
      <c r="D8" s="20"/>
      <c r="E8" s="73"/>
      <c r="F8" s="20"/>
      <c r="G8" s="20"/>
      <c r="H8" s="20"/>
      <c r="I8" s="73"/>
      <c r="J8" s="85"/>
      <c r="K8" s="20"/>
      <c r="L8" s="20"/>
      <c r="M8" s="20"/>
      <c r="N8" s="73"/>
      <c r="O8" s="20"/>
      <c r="P8" s="20"/>
      <c r="Q8" s="20"/>
      <c r="R8" s="73"/>
      <c r="S8" s="88"/>
      <c r="T8" s="21"/>
      <c r="U8" s="20"/>
      <c r="V8" s="73"/>
      <c r="W8" s="20"/>
      <c r="X8" s="20"/>
      <c r="Y8" s="73"/>
      <c r="Z8" s="85"/>
      <c r="AA8" s="20"/>
      <c r="AB8" s="20"/>
      <c r="AC8" s="20"/>
      <c r="AD8" s="80"/>
      <c r="AE8" s="21"/>
      <c r="AF8" s="20"/>
      <c r="AG8" s="91"/>
      <c r="AH8" s="235"/>
      <c r="AI8" s="132"/>
      <c r="AJ8" s="12"/>
      <c r="AK8" s="9"/>
    </row>
    <row r="9" spans="1:36" ht="12">
      <c r="A9" s="61"/>
      <c r="B9" s="10">
        <v>88</v>
      </c>
      <c r="C9" s="10">
        <v>87</v>
      </c>
      <c r="D9" s="10">
        <v>88</v>
      </c>
      <c r="E9" s="71">
        <f>SUM(B9:D9)</f>
        <v>263</v>
      </c>
      <c r="F9" s="10">
        <v>80</v>
      </c>
      <c r="G9" s="10">
        <v>77</v>
      </c>
      <c r="H9" s="10">
        <v>80</v>
      </c>
      <c r="I9" s="71">
        <f>SUM(F9:H9)</f>
        <v>237</v>
      </c>
      <c r="J9" s="86">
        <f>(E9+I9)/2</f>
        <v>250</v>
      </c>
      <c r="K9" s="11">
        <v>78</v>
      </c>
      <c r="L9" s="10">
        <v>75</v>
      </c>
      <c r="M9" s="10">
        <v>79</v>
      </c>
      <c r="N9" s="71">
        <f>SUM(K9:M9)</f>
        <v>232</v>
      </c>
      <c r="O9" s="10">
        <v>79</v>
      </c>
      <c r="P9" s="10">
        <v>75</v>
      </c>
      <c r="Q9" s="10">
        <v>80</v>
      </c>
      <c r="R9" s="71">
        <f>SUM(O9:Q9)</f>
        <v>234</v>
      </c>
      <c r="S9" s="86">
        <f>(N9+R9)/2</f>
        <v>233</v>
      </c>
      <c r="T9" s="11">
        <v>84</v>
      </c>
      <c r="U9" s="10">
        <v>85</v>
      </c>
      <c r="V9" s="71">
        <f>SUM(T9:U9)</f>
        <v>169</v>
      </c>
      <c r="W9" s="10">
        <v>77</v>
      </c>
      <c r="X9" s="10">
        <v>63</v>
      </c>
      <c r="Y9" s="71">
        <f>SUM(W9:X9)</f>
        <v>140</v>
      </c>
      <c r="Z9" s="86">
        <f>(V9+Y9)/2</f>
        <v>154.5</v>
      </c>
      <c r="AA9" s="11">
        <v>24</v>
      </c>
      <c r="AB9" s="10">
        <v>25</v>
      </c>
      <c r="AC9" s="10">
        <v>23</v>
      </c>
      <c r="AD9" s="78">
        <f>SUM(AA9:AC9)</f>
        <v>72</v>
      </c>
      <c r="AE9" s="11">
        <v>43</v>
      </c>
      <c r="AF9" s="10">
        <v>40</v>
      </c>
      <c r="AG9" s="78">
        <f>SUM(AE9:AF9)</f>
        <v>83</v>
      </c>
      <c r="AH9" s="236">
        <f>(J9+S9+Z9+AD9+AG9)/10</f>
        <v>79.25</v>
      </c>
      <c r="AI9" s="143">
        <f>RANK(AH9,(AH9,AH12,AH15,AH18,AH21,AH24,AH27,AH30,AH33,AH36,AH39,AH42,AH45))</f>
        <v>4</v>
      </c>
      <c r="AJ9" s="9"/>
    </row>
    <row r="10" spans="1:37" s="15" customFormat="1" ht="8.25" customHeight="1">
      <c r="A10" s="59"/>
      <c r="B10" s="17">
        <f>RANK(B9,(B9,B12,B15,B18,B21,B24,B27))</f>
        <v>1</v>
      </c>
      <c r="C10" s="17">
        <f>RANK(C9,(C9,C12,C15,C18,C21,C24,C27))</f>
        <v>1</v>
      </c>
      <c r="D10" s="17">
        <f>RANK(D9,(D9,D12,D15,D18,D21,D24,D27))</f>
        <v>1</v>
      </c>
      <c r="E10" s="72">
        <f>RANK(E9,(E9,E12,E15,E18,E21,E24,E27))</f>
        <v>1</v>
      </c>
      <c r="F10" s="17">
        <f>RANK(F9,(F9,F12,F15,F18,F21,F24,F27))</f>
        <v>1</v>
      </c>
      <c r="G10" s="17">
        <f>RANK(G9,(G9,G12,G15,G18,G21,G24,G27))</f>
        <v>2</v>
      </c>
      <c r="H10" s="17">
        <f>RANK(H9,(H9,H12,H15,H18,H21,H24,H27))</f>
        <v>1</v>
      </c>
      <c r="I10" s="72">
        <f>RANK(I9,(I9,I12,I15,I18,I21,I24,I27))</f>
        <v>1</v>
      </c>
      <c r="J10" s="87">
        <f>RANK(J9,(J9,J12,J15,J18,J21,J24,J27))</f>
        <v>1</v>
      </c>
      <c r="K10" s="64">
        <f>RANK(K9,(K9,K12,K15,K18,K21,K24,K27))</f>
        <v>2</v>
      </c>
      <c r="L10" s="17">
        <f>RANK(L9,(L9,L12,L15,L18,L21,L24,L27))</f>
        <v>2</v>
      </c>
      <c r="M10" s="17">
        <f>RANK(M9,(M9,M12,M15,M18,M21,M24,M27))</f>
        <v>2</v>
      </c>
      <c r="N10" s="72">
        <f>RANK(N9,(N9,N12,N15,N18,N21,N24,N27))</f>
        <v>2</v>
      </c>
      <c r="O10" s="17">
        <f>RANK(O9,(O9,O12,O15,O18,O21,O24,O27))</f>
        <v>1</v>
      </c>
      <c r="P10" s="17">
        <f>RANK(P9,(P9,P12,P15,P18,P21,P24,P27))</f>
        <v>2</v>
      </c>
      <c r="Q10" s="17">
        <f>RANK(Q9,(Q9,Q12,Q15,Q18,Q21,Q24,Q27))</f>
        <v>1</v>
      </c>
      <c r="R10" s="72">
        <f>RANK(R9,(R9,R12,R15,R18,R21,R24,R27))</f>
        <v>1</v>
      </c>
      <c r="S10" s="87">
        <f>RANK(S9,(S9,S12,S15,S18,S21,S24,S27))</f>
        <v>1</v>
      </c>
      <c r="T10" s="64">
        <f>RANK(T9,(T9,T12,T15,T18,T21,T24,T27))</f>
        <v>2</v>
      </c>
      <c r="U10" s="17">
        <f>RANK(U9,(U9,U12,U15,U18,U21,U24,U27))</f>
        <v>2</v>
      </c>
      <c r="V10" s="72">
        <f>RANK(V9,(V9,V12,V15,V18,V21,V24,V27))</f>
        <v>2</v>
      </c>
      <c r="W10" s="17">
        <f>RANK(W9,(W9,W12,W15,W18,W21,W24,W27))</f>
        <v>2</v>
      </c>
      <c r="X10" s="17">
        <f>RANK(X9,(X9,X12,X15,X18,X21,X24,X27))</f>
        <v>4</v>
      </c>
      <c r="Y10" s="72">
        <f>RANK(Y9,(Y9,Y12,Y15,Y18,Y21,Y24,Y27))</f>
        <v>2</v>
      </c>
      <c r="Z10" s="87">
        <f>RANK(Z9,(Z9,Z12,Z15,Z18,Z21,Z24,Z27))</f>
        <v>1</v>
      </c>
      <c r="AA10" s="64">
        <f>RANK(AA9,(AA9,AA12,AA15,AA18,AA21,AA24,AA27))</f>
        <v>1</v>
      </c>
      <c r="AB10" s="17">
        <f>RANK(AB9,(AB9,AB12,AB15,AB18,AB21,AB24,AB27))</f>
        <v>2</v>
      </c>
      <c r="AC10" s="17">
        <f>RANK(AC9,(AC9,AC12,AC15,AC18,AC21,AC24,AC27))</f>
        <v>1</v>
      </c>
      <c r="AD10" s="79">
        <f>RANK(AD9,(AD9,AD12,AD15,AD18,AD21,AD24,AD27))</f>
        <v>1</v>
      </c>
      <c r="AE10" s="64">
        <f>RANK(AE9,(AE9,AE12,AE15,AE18,AE21,AE24,AE27))</f>
        <v>1</v>
      </c>
      <c r="AF10" s="17">
        <f>RANK(AF9,(AF9,AF12,AF15,AF18,AF21,AF24,AF27))</f>
        <v>2</v>
      </c>
      <c r="AG10" s="79">
        <f>RANK(AG9,(AG9,AG12,AG15,AG18,AG21,AG24,AG27))</f>
        <v>2</v>
      </c>
      <c r="AH10" s="133">
        <f>RANK(AH9,(AH9,AH12,AH15,AH18,AH21,AH24,AH27))</f>
        <v>1</v>
      </c>
      <c r="AI10" s="144"/>
      <c r="AJ10" s="13"/>
      <c r="AK10" s="14"/>
    </row>
    <row r="11" spans="1:37" ht="12">
      <c r="A11" s="61"/>
      <c r="B11" s="19" t="s">
        <v>4</v>
      </c>
      <c r="C11" s="20"/>
      <c r="D11" s="20"/>
      <c r="E11" s="73"/>
      <c r="F11" s="20"/>
      <c r="G11" s="20"/>
      <c r="H11" s="20"/>
      <c r="I11" s="73"/>
      <c r="J11" s="85"/>
      <c r="K11" s="20"/>
      <c r="L11" s="20"/>
      <c r="M11" s="20"/>
      <c r="N11" s="73"/>
      <c r="O11" s="20"/>
      <c r="P11" s="20"/>
      <c r="Q11" s="20"/>
      <c r="R11" s="73"/>
      <c r="S11" s="88"/>
      <c r="T11" s="21"/>
      <c r="U11" s="20"/>
      <c r="V11" s="73"/>
      <c r="W11" s="20"/>
      <c r="X11" s="20"/>
      <c r="Y11" s="73"/>
      <c r="Z11" s="85"/>
      <c r="AA11" s="20"/>
      <c r="AB11" s="20"/>
      <c r="AC11" s="20"/>
      <c r="AD11" s="70"/>
      <c r="AE11" s="20"/>
      <c r="AF11" s="20"/>
      <c r="AG11" s="92"/>
      <c r="AH11" s="134"/>
      <c r="AI11" s="132"/>
      <c r="AJ11" s="12"/>
      <c r="AK11" s="9"/>
    </row>
    <row r="12" spans="1:35" ht="12">
      <c r="A12" s="61"/>
      <c r="B12" s="10">
        <v>87</v>
      </c>
      <c r="C12" s="10">
        <v>84</v>
      </c>
      <c r="D12" s="10">
        <v>88</v>
      </c>
      <c r="E12" s="71">
        <f>SUM(B12:D12)</f>
        <v>259</v>
      </c>
      <c r="F12" s="10">
        <v>74</v>
      </c>
      <c r="G12" s="10">
        <v>76</v>
      </c>
      <c r="H12" s="10">
        <v>76</v>
      </c>
      <c r="I12" s="71">
        <f>SUM(F12:H12)</f>
        <v>226</v>
      </c>
      <c r="J12" s="86">
        <f>(E12+I12)/2</f>
        <v>242.5</v>
      </c>
      <c r="K12" s="11">
        <v>80</v>
      </c>
      <c r="L12" s="10">
        <v>79</v>
      </c>
      <c r="M12" s="10">
        <v>80</v>
      </c>
      <c r="N12" s="71">
        <f>SUM(K12:M12)</f>
        <v>239</v>
      </c>
      <c r="O12" s="10">
        <v>75</v>
      </c>
      <c r="P12" s="10">
        <v>74</v>
      </c>
      <c r="Q12" s="10">
        <v>77</v>
      </c>
      <c r="R12" s="71">
        <f>SUM(O12:Q12)</f>
        <v>226</v>
      </c>
      <c r="S12" s="86">
        <f>(N12+R12)/2</f>
        <v>232.5</v>
      </c>
      <c r="T12" s="11">
        <v>91</v>
      </c>
      <c r="U12" s="10">
        <v>88</v>
      </c>
      <c r="V12" s="71">
        <f>SUM(T12:U12)</f>
        <v>179</v>
      </c>
      <c r="W12" s="10">
        <v>65</v>
      </c>
      <c r="X12" s="10">
        <v>64</v>
      </c>
      <c r="Y12" s="71">
        <f>SUM(W12:X12)</f>
        <v>129</v>
      </c>
      <c r="Z12" s="86">
        <f>(V12+Y12)/2</f>
        <v>154</v>
      </c>
      <c r="AA12" s="11">
        <v>23</v>
      </c>
      <c r="AB12" s="10">
        <v>24.5</v>
      </c>
      <c r="AC12" s="10">
        <v>22</v>
      </c>
      <c r="AD12" s="78">
        <f>SUM(AA12:AC12)</f>
        <v>69.5</v>
      </c>
      <c r="AE12" s="11">
        <v>41</v>
      </c>
      <c r="AF12" s="10">
        <v>43</v>
      </c>
      <c r="AG12" s="78">
        <f>SUM(AE12:AF12)</f>
        <v>84</v>
      </c>
      <c r="AH12" s="236">
        <f>(J12+S12+Z12+AD12+AG12)/10</f>
        <v>78.25</v>
      </c>
      <c r="AI12" s="143">
        <f>RANK(AH12,(AH9,AH12,AH15,AH18,AH21,AH24,AH27,AH30,AH33,AH36,AH39,AH42,AH45))</f>
        <v>6</v>
      </c>
    </row>
    <row r="13" spans="1:36" s="15" customFormat="1" ht="8.25" customHeight="1">
      <c r="A13" s="59"/>
      <c r="B13" s="17">
        <f>RANK(B12,(B9,B12,B15,B18,B21,B24,B27))</f>
        <v>2</v>
      </c>
      <c r="C13" s="17">
        <f>RANK(C12,(C9,C12,C15,C18,C21,C24,C27))</f>
        <v>2</v>
      </c>
      <c r="D13" s="17">
        <f>RANK(D12,(D9,D12,D15,D18,D21,D24,D27))</f>
        <v>1</v>
      </c>
      <c r="E13" s="72">
        <f>RANK(E12,(E9,E12,E15,E18,E21,E24,E27))</f>
        <v>2</v>
      </c>
      <c r="F13" s="17">
        <f>RANK(F12,(F9,F12,F15,F18,F21,F24,F27))</f>
        <v>3</v>
      </c>
      <c r="G13" s="17">
        <f>RANK(G12,(G9,G12,G15,G18,G21,G24,G27))</f>
        <v>3</v>
      </c>
      <c r="H13" s="17">
        <f>RANK(H12,(H9,H12,H15,H18,H21,H24,H27))</f>
        <v>3</v>
      </c>
      <c r="I13" s="72">
        <f>RANK(I12,(I9,I12,I15,I18,I21,I24,I27))</f>
        <v>3</v>
      </c>
      <c r="J13" s="87">
        <f>RANK(J12,(J9,J12,J15,J18,J21,J24,J27))</f>
        <v>3</v>
      </c>
      <c r="K13" s="64">
        <f>RANK(K12,(K9,K12,K15,K18,K21,K24,K27))</f>
        <v>1</v>
      </c>
      <c r="L13" s="17">
        <f>RANK(L12,(L9,L12,L15,L18,L21,L24,L27))</f>
        <v>1</v>
      </c>
      <c r="M13" s="17">
        <f>RANK(M12,(M9,M12,M15,M18,M21,M24,M27))</f>
        <v>1</v>
      </c>
      <c r="N13" s="72">
        <f>RANK(N12,(N9,N12,N15,N18,N21,N24,N27))</f>
        <v>1</v>
      </c>
      <c r="O13" s="17">
        <f>RANK(O12,(O9,O12,O15,O18,O21,O24,O27))</f>
        <v>2</v>
      </c>
      <c r="P13" s="17">
        <f>RANK(P12,(P9,P12,P15,P18,P21,P24,P27))</f>
        <v>5</v>
      </c>
      <c r="Q13" s="17">
        <f>RANK(Q12,(Q9,Q12,Q15,Q18,Q21,Q24,Q27))</f>
        <v>2</v>
      </c>
      <c r="R13" s="72">
        <f>RANK(R12,(R9,R12,R15,R18,R21,R24,R27))</f>
        <v>3</v>
      </c>
      <c r="S13" s="87">
        <f>RANK(S12,(S9,S12,S15,S18,S21,S24,S27))</f>
        <v>2</v>
      </c>
      <c r="T13" s="64">
        <f>RANK(T12,(T9,T12,T15,T18,T21,T24,T27))</f>
        <v>1</v>
      </c>
      <c r="U13" s="17">
        <f>RANK(U12,(U9,U12,U15,U18,U21,U24,U27))</f>
        <v>1</v>
      </c>
      <c r="V13" s="72">
        <f>RANK(V12,(V9,V12,V15,V18,V21,V24,V27))</f>
        <v>1</v>
      </c>
      <c r="W13" s="17">
        <f>RANK(W12,(W9,W12,W15,W18,W21,W24,W27))</f>
        <v>4</v>
      </c>
      <c r="X13" s="17">
        <f>RANK(X12,(X9,X12,X15,X18,X21,X24,X27))</f>
        <v>3</v>
      </c>
      <c r="Y13" s="72">
        <f>RANK(Y12,(Y9,Y12,Y15,Y18,Y21,Y24,Y27))</f>
        <v>4</v>
      </c>
      <c r="Z13" s="87">
        <f>RANK(Z12,(Z9,Z12,Z15,Z18,Z21,Z24,Z27))</f>
        <v>2</v>
      </c>
      <c r="AA13" s="64">
        <f>RANK(AA12,(AA9,AA12,AA15,AA18,AA21,AA24,AA27))</f>
        <v>2</v>
      </c>
      <c r="AB13" s="17">
        <f>RANK(AB12,(AB9,AB12,AB15,AB18,AB21,AB24,AB27))</f>
        <v>3</v>
      </c>
      <c r="AC13" s="17">
        <f>RANK(AC12,(AC9,AC12,AC15,AC18,AC21,AC24,AC27))</f>
        <v>2</v>
      </c>
      <c r="AD13" s="79">
        <f>RANK(AD12,(AD9,AD12,AD15,AD18,AD21,AD24,AD27))</f>
        <v>2</v>
      </c>
      <c r="AE13" s="64">
        <f>RANK(AE12,(AE9,AE12,AE15,AE18,AE21,AE24,AE27))</f>
        <v>2</v>
      </c>
      <c r="AF13" s="17">
        <f>RANK(AF12,(AF9,AF12,AF15,AF18,AF21,AF24,AF27))</f>
        <v>1</v>
      </c>
      <c r="AG13" s="79">
        <f>RANK(AG12,(AG9,AG12,AG15,AG18,AG21,AG24,AG27))</f>
        <v>1</v>
      </c>
      <c r="AH13" s="133">
        <f>RANK(AH12,(AH9,AH12,AH15,AH18,AH21,AH24,AH27))</f>
        <v>2</v>
      </c>
      <c r="AI13" s="144"/>
      <c r="AJ13" s="171"/>
    </row>
    <row r="14" spans="1:36" ht="12">
      <c r="A14" s="61"/>
      <c r="B14" s="19" t="s">
        <v>3</v>
      </c>
      <c r="C14" s="20"/>
      <c r="D14" s="20"/>
      <c r="E14" s="73"/>
      <c r="F14" s="20"/>
      <c r="G14" s="20"/>
      <c r="H14" s="20"/>
      <c r="I14" s="73"/>
      <c r="J14" s="85"/>
      <c r="K14" s="20"/>
      <c r="L14" s="20"/>
      <c r="M14" s="20"/>
      <c r="N14" s="73"/>
      <c r="O14" s="20"/>
      <c r="P14" s="20"/>
      <c r="Q14" s="20"/>
      <c r="R14" s="73"/>
      <c r="S14" s="88"/>
      <c r="T14" s="21"/>
      <c r="U14" s="20"/>
      <c r="V14" s="73"/>
      <c r="W14" s="20"/>
      <c r="X14" s="20"/>
      <c r="Y14" s="73"/>
      <c r="Z14" s="88"/>
      <c r="AA14" s="21"/>
      <c r="AB14" s="20"/>
      <c r="AC14" s="20"/>
      <c r="AD14" s="70"/>
      <c r="AE14" s="20"/>
      <c r="AF14" s="20"/>
      <c r="AG14" s="92"/>
      <c r="AH14" s="132"/>
      <c r="AI14" s="132"/>
      <c r="AJ14" s="172"/>
    </row>
    <row r="15" spans="1:36" ht="12">
      <c r="A15" s="61"/>
      <c r="B15" s="10">
        <v>85</v>
      </c>
      <c r="C15" s="10">
        <v>82</v>
      </c>
      <c r="D15" s="10">
        <v>83</v>
      </c>
      <c r="E15" s="71">
        <f>SUM(B15:D15)</f>
        <v>250</v>
      </c>
      <c r="F15" s="10">
        <v>79</v>
      </c>
      <c r="G15" s="10">
        <v>79</v>
      </c>
      <c r="H15" s="10">
        <v>78</v>
      </c>
      <c r="I15" s="71">
        <f>SUM(F15:H15)</f>
        <v>236</v>
      </c>
      <c r="J15" s="86">
        <f>(E15+I15)/2</f>
        <v>243</v>
      </c>
      <c r="K15" s="11">
        <v>68</v>
      </c>
      <c r="L15" s="10">
        <v>67</v>
      </c>
      <c r="M15" s="10">
        <v>67</v>
      </c>
      <c r="N15" s="71">
        <f>SUM(K15:M15)</f>
        <v>202</v>
      </c>
      <c r="O15" s="10">
        <v>74</v>
      </c>
      <c r="P15" s="10">
        <v>75</v>
      </c>
      <c r="Q15" s="10">
        <v>76</v>
      </c>
      <c r="R15" s="71">
        <f>SUM(O15:Q15)</f>
        <v>225</v>
      </c>
      <c r="S15" s="86">
        <f>(N15+R15)/2</f>
        <v>213.5</v>
      </c>
      <c r="T15" s="11">
        <v>80</v>
      </c>
      <c r="U15" s="10">
        <v>78</v>
      </c>
      <c r="V15" s="71">
        <f>SUM(T15:U15)</f>
        <v>158</v>
      </c>
      <c r="W15" s="10">
        <v>78</v>
      </c>
      <c r="X15" s="10">
        <v>67</v>
      </c>
      <c r="Y15" s="71">
        <f>SUM(W15:X15)</f>
        <v>145</v>
      </c>
      <c r="Z15" s="86">
        <f>(V15+Y15)/2</f>
        <v>151.5</v>
      </c>
      <c r="AA15" s="11">
        <v>20</v>
      </c>
      <c r="AB15" s="10">
        <v>24</v>
      </c>
      <c r="AC15" s="10">
        <v>19</v>
      </c>
      <c r="AD15" s="78">
        <f>SUM(AA15:AC15)</f>
        <v>63</v>
      </c>
      <c r="AE15" s="11">
        <v>34</v>
      </c>
      <c r="AF15" s="10">
        <v>33</v>
      </c>
      <c r="AG15" s="78">
        <f>SUM(AE15:AF15)</f>
        <v>67</v>
      </c>
      <c r="AH15" s="236">
        <f>(J15+S15+Z15+AD15+AG15)/10</f>
        <v>73.8</v>
      </c>
      <c r="AI15" s="143">
        <f>RANK(AH15,(AH9,AH12,AH15,AH18,AH21,AH24,AH27,AH30,AH33,AH36,AH39,AH42,AH45))</f>
        <v>8</v>
      </c>
      <c r="AJ15" s="172"/>
    </row>
    <row r="16" spans="1:36" s="15" customFormat="1" ht="8.25" customHeight="1">
      <c r="A16" s="59"/>
      <c r="B16" s="17">
        <f>RANK(B15,(B9,B12,B15,B18,B21,B24,B27))</f>
        <v>3</v>
      </c>
      <c r="C16" s="17">
        <f>RANK(C15,(C9,C12,C15,C18,C21,C24,C27))</f>
        <v>3</v>
      </c>
      <c r="D16" s="17">
        <f>RANK(D15,(D9,D12,D15,D18,D21,D24,D27))</f>
        <v>4</v>
      </c>
      <c r="E16" s="72">
        <f>RANK(E15,(E9,E12,E15,E18,E21,E24,E27))</f>
        <v>4</v>
      </c>
      <c r="F16" s="17">
        <f>RANK(F15,(F9,F12,F15,F18,F21,F24,F27))</f>
        <v>2</v>
      </c>
      <c r="G16" s="17">
        <f>RANK(G15,(G9,G12,G15,G18,G21,G24,G27))</f>
        <v>1</v>
      </c>
      <c r="H16" s="17">
        <f>RANK(H15,(H9,H12,H15,H18,H21,H24,H27))</f>
        <v>2</v>
      </c>
      <c r="I16" s="72">
        <f>RANK(I15,(I9,I12,I15,I18,I21,I24,I27))</f>
        <v>2</v>
      </c>
      <c r="J16" s="87">
        <f>RANK(J15,(J9,J12,J15,J18,J21,J24,J27))</f>
        <v>2</v>
      </c>
      <c r="K16" s="64">
        <f>RANK(K15,(K9,K12,K15,K18,K21,K24,K27))</f>
        <v>4</v>
      </c>
      <c r="L16" s="17">
        <f>RANK(L15,(L9,L12,L15,L18,L21,L24,L27))</f>
        <v>5</v>
      </c>
      <c r="M16" s="17">
        <f>RANK(M15,(M9,M12,M15,M18,M21,M24,M27))</f>
        <v>5</v>
      </c>
      <c r="N16" s="72">
        <f>RANK(N15,(N9,N12,N15,N18,N21,N24,N27))</f>
        <v>5</v>
      </c>
      <c r="O16" s="17">
        <f>RANK(O15,(O9,O12,O15,O18,O21,O24,O27))</f>
        <v>4</v>
      </c>
      <c r="P16" s="17">
        <f>RANK(P15,(P9,P12,P15,P18,P21,P24,P27))</f>
        <v>2</v>
      </c>
      <c r="Q16" s="17">
        <f>RANK(Q15,(Q9,Q12,Q15,Q18,Q21,Q24,Q27))</f>
        <v>3</v>
      </c>
      <c r="R16" s="72">
        <f>RANK(R15,(R9,R12,R15,R18,R21,R24,R27))</f>
        <v>4</v>
      </c>
      <c r="S16" s="87">
        <f>RANK(S15,(S9,S12,S15,S18,S21,S24,S27))</f>
        <v>4</v>
      </c>
      <c r="T16" s="64">
        <f>RANK(T15,(T9,T12,T15,T18,T21,T24,T27))</f>
        <v>3</v>
      </c>
      <c r="U16" s="17">
        <f>RANK(U15,(U9,U12,U15,U18,U21,U24,U27))</f>
        <v>3</v>
      </c>
      <c r="V16" s="72">
        <f>RANK(V15,(V9,V12,V15,V18,V21,V24,V27))</f>
        <v>3</v>
      </c>
      <c r="W16" s="17">
        <f>RANK(W15,(W9,W12,W15,W18,W21,W24,W27))</f>
        <v>1</v>
      </c>
      <c r="X16" s="17">
        <f>RANK(X15,(X9,X12,X15,X18,X21,X24,X27))</f>
        <v>1</v>
      </c>
      <c r="Y16" s="72">
        <f>RANK(Y15,(Y9,Y12,Y15,Y18,Y21,Y24,Y27))</f>
        <v>1</v>
      </c>
      <c r="Z16" s="87">
        <f>RANK(Z15,(Z9,Z12,Z15,Z18,Z21,Z24,Z27))</f>
        <v>3</v>
      </c>
      <c r="AA16" s="64">
        <f>RANK(AA15,(AA9,AA12,AA15,AA18,AA21,AA24,AA27))</f>
        <v>4</v>
      </c>
      <c r="AB16" s="17">
        <f>RANK(AB15,(AB9,AB12,AB15,AB18,AB21,AB24,AB27))</f>
        <v>4</v>
      </c>
      <c r="AC16" s="17">
        <f>RANK(AC15,(AC9,AC12,AC15,AC18,AC21,AC24,AC27))</f>
        <v>3</v>
      </c>
      <c r="AD16" s="79">
        <f>RANK(AD15,(AD9,AD12,AD15,AD18,AD21,AD24,AD27))</f>
        <v>4</v>
      </c>
      <c r="AE16" s="64">
        <f>RANK(AE15,(AE9,AE12,AE15,AE18,AE21,AE24,AE27))</f>
        <v>6</v>
      </c>
      <c r="AF16" s="17">
        <f>RANK(AF15,(AF9,AF12,AF15,AF18,AF21,AF24,AF27))</f>
        <v>5</v>
      </c>
      <c r="AG16" s="81">
        <f>RANK(AG15,(AG9,AG12,AG15,AG18,AG21,AG24,AG27))</f>
        <v>5</v>
      </c>
      <c r="AH16" s="133">
        <f>RANK(AH15,(AH9,AH12,AH15,AH18,AH21,AH24,AH27))</f>
        <v>3</v>
      </c>
      <c r="AI16" s="144"/>
      <c r="AJ16" s="172"/>
    </row>
    <row r="17" spans="1:36" ht="12">
      <c r="A17" s="127" t="s">
        <v>54</v>
      </c>
      <c r="B17" s="19" t="s">
        <v>5</v>
      </c>
      <c r="C17" s="20"/>
      <c r="D17" s="20"/>
      <c r="E17" s="73"/>
      <c r="F17" s="20"/>
      <c r="G17" s="20"/>
      <c r="H17" s="20"/>
      <c r="I17" s="73"/>
      <c r="J17" s="88"/>
      <c r="K17" s="21"/>
      <c r="L17" s="20"/>
      <c r="M17" s="20"/>
      <c r="N17" s="73"/>
      <c r="O17" s="20"/>
      <c r="P17" s="20"/>
      <c r="Q17" s="20"/>
      <c r="R17" s="73"/>
      <c r="S17" s="88"/>
      <c r="T17" s="21"/>
      <c r="U17" s="20"/>
      <c r="V17" s="73"/>
      <c r="W17" s="20"/>
      <c r="X17" s="20"/>
      <c r="Y17" s="73"/>
      <c r="Z17" s="85"/>
      <c r="AA17" s="20"/>
      <c r="AB17" s="20"/>
      <c r="AC17" s="20"/>
      <c r="AD17" s="70"/>
      <c r="AE17" s="20"/>
      <c r="AF17" s="20"/>
      <c r="AG17" s="92"/>
      <c r="AH17" s="134"/>
      <c r="AI17" s="132"/>
      <c r="AJ17" s="172"/>
    </row>
    <row r="18" spans="1:36" ht="12">
      <c r="A18" s="61"/>
      <c r="B18" s="10">
        <v>78</v>
      </c>
      <c r="C18" s="10">
        <v>75</v>
      </c>
      <c r="D18" s="10">
        <v>82</v>
      </c>
      <c r="E18" s="71">
        <f>SUM(B18:D18)</f>
        <v>235</v>
      </c>
      <c r="F18" s="10">
        <v>65</v>
      </c>
      <c r="G18" s="10">
        <v>65</v>
      </c>
      <c r="H18" s="10">
        <v>60</v>
      </c>
      <c r="I18" s="71">
        <f>SUM(F18:H18)</f>
        <v>190</v>
      </c>
      <c r="J18" s="86">
        <f>(E18+I18)/2</f>
        <v>212.5</v>
      </c>
      <c r="K18" s="11">
        <v>69</v>
      </c>
      <c r="L18" s="10">
        <v>69</v>
      </c>
      <c r="M18" s="10">
        <v>70</v>
      </c>
      <c r="N18" s="71">
        <f>SUM(K18:M18)</f>
        <v>208</v>
      </c>
      <c r="O18" s="10">
        <v>73</v>
      </c>
      <c r="P18" s="10">
        <v>72</v>
      </c>
      <c r="Q18" s="10">
        <v>73</v>
      </c>
      <c r="R18" s="71">
        <f>SUM(O18:Q18)</f>
        <v>218</v>
      </c>
      <c r="S18" s="86">
        <f>(N18+R18)/2</f>
        <v>213</v>
      </c>
      <c r="T18" s="11">
        <v>78</v>
      </c>
      <c r="U18" s="10">
        <v>74</v>
      </c>
      <c r="V18" s="71">
        <f>SUM(T18:U18)</f>
        <v>152</v>
      </c>
      <c r="W18" s="10">
        <v>66</v>
      </c>
      <c r="X18" s="10">
        <v>65</v>
      </c>
      <c r="Y18" s="71">
        <f>SUM(W18:X18)</f>
        <v>131</v>
      </c>
      <c r="Z18" s="86">
        <f>(V18+Y18)/2</f>
        <v>141.5</v>
      </c>
      <c r="AA18" s="11">
        <v>19</v>
      </c>
      <c r="AB18" s="10">
        <v>22.5</v>
      </c>
      <c r="AC18" s="10">
        <v>17</v>
      </c>
      <c r="AD18" s="78">
        <f>SUM(AA18:AC18)</f>
        <v>58.5</v>
      </c>
      <c r="AE18" s="11">
        <v>41</v>
      </c>
      <c r="AF18" s="10">
        <v>39</v>
      </c>
      <c r="AG18" s="78">
        <f>SUM(AE18:AF18)</f>
        <v>80</v>
      </c>
      <c r="AH18" s="236">
        <f>(J18+S18+Z18+AD18+AG18)/10</f>
        <v>70.55</v>
      </c>
      <c r="AI18" s="143">
        <f>RANK(AH18,(AH9,AH12,AH15,AH18,AH21,AH24,AH27,AH30,AH33,AH36,AH39,AH42,AH45))</f>
        <v>10</v>
      </c>
      <c r="AJ18" s="172"/>
    </row>
    <row r="19" spans="1:36" s="15" customFormat="1" ht="8.25" customHeight="1">
      <c r="A19" s="59"/>
      <c r="B19" s="17">
        <f>RANK(B18,(B9,B12,B15,B18,B21,B24,B27))</f>
        <v>7</v>
      </c>
      <c r="C19" s="17">
        <f>RANK(C18,(C9,C12,C15,C18,C21,C24,C27))</f>
        <v>7</v>
      </c>
      <c r="D19" s="17">
        <f>RANK(D18,(D9,D12,D15,D18,D21,D24,D27))</f>
        <v>5</v>
      </c>
      <c r="E19" s="72">
        <f>RANK(E18,(E9,E12,E15,E18,E21,E24,E27))</f>
        <v>7</v>
      </c>
      <c r="F19" s="17">
        <f>RANK(F18,(F9,F12,F15,F18,F21,F24,F27))</f>
        <v>5</v>
      </c>
      <c r="G19" s="17">
        <f>RANK(G18,(G9,G12,G15,G18,G21,G24,G27))</f>
        <v>5</v>
      </c>
      <c r="H19" s="17">
        <f>RANK(H18,(H9,H12,H15,H18,H21,H24,H27))</f>
        <v>5</v>
      </c>
      <c r="I19" s="72">
        <f>RANK(I18,(I9,I12,I15,I18,I21,I24,I27))</f>
        <v>5</v>
      </c>
      <c r="J19" s="89">
        <f>RANK(J18,(J9,J12,J15,J18,J21,J24,J27))</f>
        <v>5</v>
      </c>
      <c r="K19" s="65">
        <f>RANK(K18,(K9,K12,K15,K18,K21,K24,K27))</f>
        <v>3</v>
      </c>
      <c r="L19" s="17">
        <f>RANK(L18,(L9,L12,L15,L18,L21,L24,L27))</f>
        <v>3</v>
      </c>
      <c r="M19" s="17">
        <f>RANK(M18,(M9,M12,M15,M18,M21,M24,M27))</f>
        <v>3</v>
      </c>
      <c r="N19" s="72">
        <f>RANK(N18,(N9,N12,N15,N18,N21,N24,N27))</f>
        <v>3</v>
      </c>
      <c r="O19" s="17">
        <f>RANK(O18,(O9,O12,O15,O18,O21,O24,O27))</f>
        <v>6</v>
      </c>
      <c r="P19" s="17">
        <f>RANK(P18,(P9,P12,P15,P18,P21,P24,P27))</f>
        <v>6</v>
      </c>
      <c r="Q19" s="17">
        <f>RANK(Q18,(Q9,Q12,Q15,Q18,Q21,Q24,Q27))</f>
        <v>6</v>
      </c>
      <c r="R19" s="72">
        <f>RANK(R18,(R9,R12,R15,R18,R21,R24,R27))</f>
        <v>6</v>
      </c>
      <c r="S19" s="87">
        <f>RANK(S18,(S9,S12,S15,S18,S21,S24,S27))</f>
        <v>5</v>
      </c>
      <c r="T19" s="64">
        <f>RANK(T18,(T9,T12,T15,T18,T21,T24,T27))</f>
        <v>4</v>
      </c>
      <c r="U19" s="17">
        <f>RANK(U18,(U9,U12,U15,U18,U21,U24,U27))</f>
        <v>4</v>
      </c>
      <c r="V19" s="72">
        <f>RANK(V18,(V9,V12,V15,V18,V21,V24,V27))</f>
        <v>4</v>
      </c>
      <c r="W19" s="17">
        <f>RANK(W18,(W9,W12,W15,W18,W21,W24,W27))</f>
        <v>3</v>
      </c>
      <c r="X19" s="17">
        <f>RANK(X18,(X9,X12,X15,X18,X21,X24,X27))</f>
        <v>2</v>
      </c>
      <c r="Y19" s="72">
        <f>RANK(Y18,(Y9,Y12,Y15,Y18,Y21,Y24,Y27))</f>
        <v>3</v>
      </c>
      <c r="Z19" s="89">
        <f>RANK(Z18,(Z9,Z12,Z15,Z18,Z21,Z24,Z27))</f>
        <v>4</v>
      </c>
      <c r="AA19" s="65">
        <f>RANK(AA18,(AA9,AA12,AA15,AA18,AA21,AA24,AA27))</f>
        <v>5</v>
      </c>
      <c r="AB19" s="17">
        <f>RANK(AB18,(AB9,AB12,AB15,AB18,AB21,AB24,AB27))</f>
        <v>6</v>
      </c>
      <c r="AC19" s="17">
        <f>RANK(AC18,(AC9,AC12,AC15,AC18,AC21,AC24,AC27))</f>
        <v>7</v>
      </c>
      <c r="AD19" s="81">
        <f>RANK(AD18,(AD9,AD12,AD15,AD18,AD21,AD24,AD27))</f>
        <v>6</v>
      </c>
      <c r="AE19" s="65">
        <f>RANK(AE18,(AE9,AE12,AE15,AE18,AE21,AE24,AE27))</f>
        <v>2</v>
      </c>
      <c r="AF19" s="17">
        <f>RANK(AF18,(AF9,AF12,AF15,AF18,AF21,AF24,AF27))</f>
        <v>3</v>
      </c>
      <c r="AG19" s="81">
        <f>RANK(AG18,(AG9,AG12,AG15,AG18,AG21,AG24,AG27))</f>
        <v>3</v>
      </c>
      <c r="AH19" s="133">
        <f>RANK(AH18,(AH9,AH12,AH15,AH18,AH21,AH24,AH27))</f>
        <v>4</v>
      </c>
      <c r="AI19" s="144"/>
      <c r="AJ19" s="172"/>
    </row>
    <row r="20" spans="1:36" ht="12">
      <c r="A20" s="61"/>
      <c r="B20" s="19" t="s">
        <v>1</v>
      </c>
      <c r="C20" s="20"/>
      <c r="D20" s="20"/>
      <c r="E20" s="73"/>
      <c r="F20" s="20"/>
      <c r="G20" s="20"/>
      <c r="H20" s="20"/>
      <c r="I20" s="73"/>
      <c r="J20" s="85"/>
      <c r="K20" s="20"/>
      <c r="L20" s="20"/>
      <c r="M20" s="20"/>
      <c r="N20" s="73"/>
      <c r="O20" s="20"/>
      <c r="P20" s="20"/>
      <c r="Q20" s="20"/>
      <c r="R20" s="73"/>
      <c r="S20" s="88"/>
      <c r="T20" s="21"/>
      <c r="U20" s="20"/>
      <c r="V20" s="73"/>
      <c r="W20" s="20"/>
      <c r="X20" s="20"/>
      <c r="Y20" s="73"/>
      <c r="Z20" s="88"/>
      <c r="AA20" s="21"/>
      <c r="AB20" s="20"/>
      <c r="AC20" s="20"/>
      <c r="AD20" s="70"/>
      <c r="AE20" s="20"/>
      <c r="AF20" s="20"/>
      <c r="AG20" s="92"/>
      <c r="AH20" s="237"/>
      <c r="AI20" s="132"/>
      <c r="AJ20" s="172"/>
    </row>
    <row r="21" spans="1:36" ht="12">
      <c r="A21" s="61"/>
      <c r="B21" s="10">
        <v>82</v>
      </c>
      <c r="C21" s="10">
        <v>78</v>
      </c>
      <c r="D21" s="10">
        <v>82</v>
      </c>
      <c r="E21" s="71">
        <f>SUM(B21:D21)</f>
        <v>242</v>
      </c>
      <c r="F21" s="10">
        <v>62</v>
      </c>
      <c r="G21" s="10">
        <v>60</v>
      </c>
      <c r="H21" s="10">
        <v>57</v>
      </c>
      <c r="I21" s="71">
        <f>SUM(F21:H21)</f>
        <v>179</v>
      </c>
      <c r="J21" s="86">
        <f>(E21+I21)/2</f>
        <v>210.5</v>
      </c>
      <c r="K21" s="11">
        <v>66</v>
      </c>
      <c r="L21" s="10">
        <v>66</v>
      </c>
      <c r="M21" s="10">
        <v>67</v>
      </c>
      <c r="N21" s="71">
        <f>SUM(K21:M21)</f>
        <v>199</v>
      </c>
      <c r="O21" s="10">
        <v>74</v>
      </c>
      <c r="P21" s="10">
        <v>75</v>
      </c>
      <c r="Q21" s="10">
        <v>75</v>
      </c>
      <c r="R21" s="71">
        <f>SUM(O21:Q21)</f>
        <v>224</v>
      </c>
      <c r="S21" s="86">
        <f>(N21+R21)/2</f>
        <v>211.5</v>
      </c>
      <c r="T21" s="11">
        <v>70</v>
      </c>
      <c r="U21" s="10">
        <v>67</v>
      </c>
      <c r="V21" s="71">
        <f>SUM(T21:U21)</f>
        <v>137</v>
      </c>
      <c r="W21" s="10">
        <v>63</v>
      </c>
      <c r="X21" s="10">
        <v>60</v>
      </c>
      <c r="Y21" s="71">
        <f>SUM(W21:X21)</f>
        <v>123</v>
      </c>
      <c r="Z21" s="86">
        <f>(V21+Y21)/2</f>
        <v>130</v>
      </c>
      <c r="AA21" s="11">
        <v>21</v>
      </c>
      <c r="AB21" s="10">
        <v>25.2</v>
      </c>
      <c r="AC21" s="10">
        <v>19</v>
      </c>
      <c r="AD21" s="78">
        <f>SUM(AA21:AC21)</f>
        <v>65.2</v>
      </c>
      <c r="AE21" s="11">
        <v>39</v>
      </c>
      <c r="AF21" s="10">
        <v>39</v>
      </c>
      <c r="AG21" s="78">
        <f>SUM(AE21:AF21)</f>
        <v>78</v>
      </c>
      <c r="AH21" s="236">
        <f>(J21+S21+Z21+AD21+AG21)/10</f>
        <v>69.52000000000001</v>
      </c>
      <c r="AI21" s="143">
        <f>RANK(AH21,(AH9,AH12,AH15,AH18,AH21,AH24,AH27,AH30,AH33,AH36,AH39,AH42,AH45))</f>
        <v>11</v>
      </c>
      <c r="AJ21" s="172"/>
    </row>
    <row r="22" spans="1:36" s="15" customFormat="1" ht="8.25" customHeight="1">
      <c r="A22" s="59"/>
      <c r="B22" s="17">
        <f>RANK(B21,(B9,B12,B15,B18,B21,B24,B27))</f>
        <v>5</v>
      </c>
      <c r="C22" s="17">
        <f>RANK(C21,(C9,C12,C15,C18,C21,C24,C27))</f>
        <v>5</v>
      </c>
      <c r="D22" s="17">
        <f>RANK(D21,(D9,D12,D15,D18,D21,D24,D27))</f>
        <v>5</v>
      </c>
      <c r="E22" s="72">
        <f>RANK(E21,(E9,E12,E15,E18,E21,E24,E27))</f>
        <v>5</v>
      </c>
      <c r="F22" s="17">
        <f>RANK(F21,(F9,F12,F15,F18,F21,F24,F27))</f>
        <v>6</v>
      </c>
      <c r="G22" s="17">
        <f>RANK(G21,(G9,G12,G15,G18,G21,G24,G27))</f>
        <v>6</v>
      </c>
      <c r="H22" s="17">
        <f>RANK(H21,(H9,H12,H15,H18,H21,H24,H27))</f>
        <v>6</v>
      </c>
      <c r="I22" s="72">
        <f>RANK(I21,(I9,I12,I15,I18,I21,I24,I27))</f>
        <v>6</v>
      </c>
      <c r="J22" s="89">
        <f>RANK(J21,(J9,J12,J15,J18,J21,J24,J27))</f>
        <v>6</v>
      </c>
      <c r="K22" s="65">
        <f>RANK(K21,(K9,K12,K15,K18,K21,K24,K27))</f>
        <v>6</v>
      </c>
      <c r="L22" s="17">
        <f>RANK(L21,(L9,L12,L15,L18,L21,L24,L27))</f>
        <v>6</v>
      </c>
      <c r="M22" s="17">
        <f>RANK(M21,(M9,M12,M15,M18,M21,M24,M27))</f>
        <v>5</v>
      </c>
      <c r="N22" s="72">
        <f>RANK(N21,(N9,N12,N15,N18,N21,N24,N27))</f>
        <v>6</v>
      </c>
      <c r="O22" s="17">
        <f>RANK(O21,(O9,O12,O15,O18,O21,O24,O27))</f>
        <v>4</v>
      </c>
      <c r="P22" s="17">
        <f>RANK(P21,(P9,P12,P15,P18,P21,P24,P27))</f>
        <v>2</v>
      </c>
      <c r="Q22" s="17">
        <f>RANK(Q21,(Q9,Q12,Q15,Q18,Q21,Q24,Q27))</f>
        <v>5</v>
      </c>
      <c r="R22" s="72">
        <f>RANK(R21,(R9,R12,R15,R18,R21,R24,R27))</f>
        <v>5</v>
      </c>
      <c r="S22" s="89">
        <f>RANK(S21,(S9,S12,S15,S18,S21,S24,S27))</f>
        <v>6</v>
      </c>
      <c r="T22" s="65">
        <f>RANK(T21,(T9,T12,T15,T18,T21,T24,T27))</f>
        <v>5</v>
      </c>
      <c r="U22" s="17">
        <f>RANK(U21,(U9,U12,U15,U18,U21,U24,U27))</f>
        <v>6</v>
      </c>
      <c r="V22" s="72">
        <f>RANK(V21,(V9,V12,V15,V18,V21,V24,V27))</f>
        <v>5</v>
      </c>
      <c r="W22" s="17">
        <f>RANK(W21,(W9,W12,W15,W18,W21,W24,W27))</f>
        <v>6</v>
      </c>
      <c r="X22" s="17">
        <f>RANK(X21,(X9,X12,X15,X18,X21,X24,X27))</f>
        <v>6</v>
      </c>
      <c r="Y22" s="72">
        <f>RANK(Y21,(Y9,Y12,Y15,Y18,Y21,Y24,Y27))</f>
        <v>6</v>
      </c>
      <c r="Z22" s="89">
        <f>RANK(Z21,(Z9,Z12,Z15,Z18,Z21,Z24,Z27))</f>
        <v>5</v>
      </c>
      <c r="AA22" s="65">
        <f>RANK(AA21,(AA9,AA12,AA15,AA18,AA21,AA24,AA27))</f>
        <v>3</v>
      </c>
      <c r="AB22" s="17">
        <f>RANK(AB21,(AB9,AB12,AB15,AB18,AB21,AB24,AB27))</f>
        <v>1</v>
      </c>
      <c r="AC22" s="17">
        <f>RANK(AC21,(AC9,AC12,AC15,AC18,AC21,AC24,AC27))</f>
        <v>3</v>
      </c>
      <c r="AD22" s="79">
        <f>RANK(AD21,(AD9,AD12,AD15,AD18,AD21,AD24,AD27))</f>
        <v>3</v>
      </c>
      <c r="AE22" s="64">
        <f>RANK(AE21,(AE9,AE12,AE15,AE18,AE21,AE24,AE27))</f>
        <v>4</v>
      </c>
      <c r="AF22" s="17">
        <f>RANK(AF21,(AF9,AF12,AF15,AF18,AF21,AF24,AF27))</f>
        <v>3</v>
      </c>
      <c r="AG22" s="79">
        <f>RANK(AG21,(AG9,AG12,AG15,AG18,AG21,AG24,AG27))</f>
        <v>4</v>
      </c>
      <c r="AH22" s="133">
        <f>RANK(AH21,(AH9,AH12,AH15,AH18,AH21,AH24,AH27))</f>
        <v>5</v>
      </c>
      <c r="AI22" s="144"/>
      <c r="AJ22" s="172"/>
    </row>
    <row r="23" spans="1:36" ht="12">
      <c r="A23" s="61"/>
      <c r="B23" s="26" t="s">
        <v>0</v>
      </c>
      <c r="C23" s="21"/>
      <c r="D23" s="21"/>
      <c r="E23" s="70"/>
      <c r="F23" s="21"/>
      <c r="G23" s="21"/>
      <c r="H23" s="21"/>
      <c r="I23" s="70"/>
      <c r="J23" s="85"/>
      <c r="K23" s="21"/>
      <c r="L23" s="21"/>
      <c r="M23" s="21"/>
      <c r="N23" s="70"/>
      <c r="O23" s="21"/>
      <c r="P23" s="21"/>
      <c r="Q23" s="21"/>
      <c r="R23" s="70"/>
      <c r="S23" s="85"/>
      <c r="T23" s="21"/>
      <c r="U23" s="21"/>
      <c r="V23" s="70"/>
      <c r="W23" s="21"/>
      <c r="X23" s="21"/>
      <c r="Y23" s="70"/>
      <c r="Z23" s="85"/>
      <c r="AA23" s="21"/>
      <c r="AB23" s="21"/>
      <c r="AC23" s="21"/>
      <c r="AD23" s="70"/>
      <c r="AE23" s="21"/>
      <c r="AF23" s="21"/>
      <c r="AG23" s="91"/>
      <c r="AH23" s="235"/>
      <c r="AI23" s="132"/>
      <c r="AJ23" s="172"/>
    </row>
    <row r="24" spans="1:36" ht="12">
      <c r="A24" s="61"/>
      <c r="B24" s="10">
        <v>80</v>
      </c>
      <c r="C24" s="10">
        <v>76</v>
      </c>
      <c r="D24" s="10">
        <v>80</v>
      </c>
      <c r="E24" s="71">
        <f>SUM(B24:D24)</f>
        <v>236</v>
      </c>
      <c r="F24" s="10">
        <v>60</v>
      </c>
      <c r="G24" s="10">
        <v>60</v>
      </c>
      <c r="H24" s="10">
        <v>55</v>
      </c>
      <c r="I24" s="71">
        <f>SUM(F24:H24)</f>
        <v>175</v>
      </c>
      <c r="J24" s="86">
        <f>(E24+I24)/2</f>
        <v>205.5</v>
      </c>
      <c r="K24" s="11">
        <v>68</v>
      </c>
      <c r="L24" s="10">
        <v>68</v>
      </c>
      <c r="M24" s="10">
        <v>69</v>
      </c>
      <c r="N24" s="71">
        <f>SUM(K24:M24)</f>
        <v>205</v>
      </c>
      <c r="O24" s="10">
        <v>75</v>
      </c>
      <c r="P24" s="10">
        <v>77</v>
      </c>
      <c r="Q24" s="10">
        <v>76</v>
      </c>
      <c r="R24" s="71">
        <f>SUM(O24:Q24)</f>
        <v>228</v>
      </c>
      <c r="S24" s="86">
        <f>(N24+R24)/2</f>
        <v>216.5</v>
      </c>
      <c r="T24" s="11">
        <v>67</v>
      </c>
      <c r="U24" s="10">
        <v>66</v>
      </c>
      <c r="V24" s="71">
        <f>SUM(T24:U24)</f>
        <v>133</v>
      </c>
      <c r="W24" s="10">
        <v>59</v>
      </c>
      <c r="X24" s="10">
        <v>60</v>
      </c>
      <c r="Y24" s="71">
        <f>SUM(W24:X24)</f>
        <v>119</v>
      </c>
      <c r="Z24" s="86">
        <f>(V24+Y24)/2</f>
        <v>126</v>
      </c>
      <c r="AA24" s="11">
        <v>18</v>
      </c>
      <c r="AB24" s="10">
        <v>23</v>
      </c>
      <c r="AC24" s="10">
        <v>18</v>
      </c>
      <c r="AD24" s="78">
        <f>SUM(AA24:AC24)</f>
        <v>59</v>
      </c>
      <c r="AE24" s="11">
        <v>35</v>
      </c>
      <c r="AF24" s="10">
        <v>32</v>
      </c>
      <c r="AG24" s="78">
        <f>SUM(AE24:AF24)</f>
        <v>67</v>
      </c>
      <c r="AH24" s="236">
        <f>(J24+S24+Z24+AD24+AG24)/10</f>
        <v>67.4</v>
      </c>
      <c r="AI24" s="143">
        <f>RANK(AH24,(AH9,AH12,AH15,AH18,AH21,AH24,AH27,AH30,AH33,AH36,AH39,AH42,AH45))</f>
        <v>12</v>
      </c>
      <c r="AJ24" s="172"/>
    </row>
    <row r="25" spans="1:36" s="15" customFormat="1" ht="8.25" customHeight="1">
      <c r="A25" s="59"/>
      <c r="B25" s="17">
        <f>RANK(B24,(B9,B12,B15,B18,B21,B24,B27))</f>
        <v>6</v>
      </c>
      <c r="C25" s="17">
        <f>RANK(C24,(C9,C12,C15,C18,C21,C24,C27))</f>
        <v>6</v>
      </c>
      <c r="D25" s="17">
        <f>RANK(D24,(D9,D12,D15,D18,D21,D24,D27))</f>
        <v>7</v>
      </c>
      <c r="E25" s="72">
        <f>RANK(E24,(E9,E12,E15,E18,E21,E24,E27))</f>
        <v>6</v>
      </c>
      <c r="F25" s="17">
        <f>RANK(F24,(F9,F12,F15,F18,F21,F24,F27))</f>
        <v>7</v>
      </c>
      <c r="G25" s="17">
        <f>RANK(G24,(G9,G12,G15,G18,G21,G24,G27))</f>
        <v>6</v>
      </c>
      <c r="H25" s="17">
        <f>RANK(H24,(H9,H12,H15,H18,H21,H24,H27))</f>
        <v>7</v>
      </c>
      <c r="I25" s="72">
        <f>RANK(I24,(I9,I12,I15,I18,I21,I24,I27))</f>
        <v>7</v>
      </c>
      <c r="J25" s="89">
        <f>RANK(J24,(J9,J12,J15,J18,J21,J24,J27))</f>
        <v>7</v>
      </c>
      <c r="K25" s="65">
        <f>RANK(K24,(K9,K12,K15,K18,K21,K24,K27))</f>
        <v>4</v>
      </c>
      <c r="L25" s="17">
        <f>RANK(L24,(L9,L12,L15,L18,L21,L24,L27))</f>
        <v>4</v>
      </c>
      <c r="M25" s="17">
        <f>RANK(M24,(M9,M12,M15,M18,M21,M24,M27))</f>
        <v>4</v>
      </c>
      <c r="N25" s="72">
        <f>RANK(N24,(N9,N12,N15,N18,N21,N24,N27))</f>
        <v>4</v>
      </c>
      <c r="O25" s="17">
        <f>RANK(O24,(O9,O12,O15,O18,O21,O24,O27))</f>
        <v>2</v>
      </c>
      <c r="P25" s="17">
        <f>RANK(P24,(P9,P12,P15,P18,P21,P24,P27))</f>
        <v>1</v>
      </c>
      <c r="Q25" s="17">
        <f>RANK(Q24,(Q9,Q12,Q15,Q18,Q21,Q24,Q27))</f>
        <v>3</v>
      </c>
      <c r="R25" s="72">
        <f>RANK(R24,(R9,R12,R15,R18,R21,R24,R27))</f>
        <v>2</v>
      </c>
      <c r="S25" s="87">
        <f>RANK(S24,(S9,S12,S15,S18,S21,S24,S27))</f>
        <v>3</v>
      </c>
      <c r="T25" s="64">
        <f>RANK(T24,(T9,T12,T15,T18,T21,T24,T27))</f>
        <v>6</v>
      </c>
      <c r="U25" s="17">
        <f>RANK(U24,(U9,U12,U15,U18,U21,U24,U27))</f>
        <v>7</v>
      </c>
      <c r="V25" s="72">
        <f>RANK(V24,(V9,V12,V15,V18,V21,V24,V27))</f>
        <v>6</v>
      </c>
      <c r="W25" s="17">
        <f>RANK(W24,(W9,W12,W15,W18,W21,W24,W27))</f>
        <v>7</v>
      </c>
      <c r="X25" s="17">
        <f>RANK(X24,(X9,X12,X15,X18,X21,X24,X27))</f>
        <v>6</v>
      </c>
      <c r="Y25" s="72">
        <f>RANK(Y24,(Y9,Y12,Y15,Y18,Y21,Y24,Y27))</f>
        <v>7</v>
      </c>
      <c r="Z25" s="87">
        <f>RANK(Z24,(Z9,Z12,Z15,Z18,Z21,Z24,Z27))</f>
        <v>7</v>
      </c>
      <c r="AA25" s="64">
        <f>RANK(AA24,(AA9,AA12,AA15,AA18,AA21,AA24,AA27))</f>
        <v>6</v>
      </c>
      <c r="AB25" s="17">
        <f>RANK(AB24,(AB9,AB12,AB15,AB18,AB21,AB24,AB27))</f>
        <v>5</v>
      </c>
      <c r="AC25" s="17">
        <f>RANK(AC24,(AC9,AC12,AC15,AC18,AC21,AC24,AC27))</f>
        <v>5</v>
      </c>
      <c r="AD25" s="79">
        <f>RANK(AD24,(AD9,AD12,AD15,AD18,AD21,AD24,AD27))</f>
        <v>5</v>
      </c>
      <c r="AE25" s="64">
        <f>RANK(AE24,(AE9,AE12,AE15,AE18,AE21,AE24,AE27))</f>
        <v>5</v>
      </c>
      <c r="AF25" s="17">
        <f>RANK(AF24,(AF9,AF12,AF15,AF18,AF21,AF24,AF27))</f>
        <v>6</v>
      </c>
      <c r="AG25" s="79">
        <f>RANK(AG24,(AG9,AG12,AG15,AG18,AG21,AG24,AG27))</f>
        <v>5</v>
      </c>
      <c r="AH25" s="133">
        <f>RANK(AH24,(AH9,AH12,AH15,AH18,AH21,AH24,AH27))</f>
        <v>6</v>
      </c>
      <c r="AI25" s="144"/>
      <c r="AJ25" s="172"/>
    </row>
    <row r="26" spans="1:36" ht="12">
      <c r="A26" s="61"/>
      <c r="B26" s="19" t="s">
        <v>6</v>
      </c>
      <c r="C26" s="20"/>
      <c r="D26" s="20"/>
      <c r="E26" s="73"/>
      <c r="F26" s="20"/>
      <c r="G26" s="20"/>
      <c r="H26" s="20"/>
      <c r="I26" s="73"/>
      <c r="J26" s="85"/>
      <c r="K26" s="20"/>
      <c r="L26" s="20"/>
      <c r="M26" s="20"/>
      <c r="N26" s="73"/>
      <c r="O26" s="20"/>
      <c r="P26" s="20"/>
      <c r="Q26" s="20"/>
      <c r="R26" s="73"/>
      <c r="S26" s="88"/>
      <c r="T26" s="21"/>
      <c r="U26" s="20"/>
      <c r="V26" s="73"/>
      <c r="W26" s="20"/>
      <c r="X26" s="20"/>
      <c r="Y26" s="73"/>
      <c r="Z26" s="88"/>
      <c r="AA26" s="21"/>
      <c r="AB26" s="20"/>
      <c r="AC26" s="20"/>
      <c r="AD26" s="70"/>
      <c r="AE26" s="20"/>
      <c r="AF26" s="20"/>
      <c r="AG26" s="91"/>
      <c r="AH26" s="132"/>
      <c r="AI26" s="132"/>
      <c r="AJ26" s="172"/>
    </row>
    <row r="27" spans="1:36" ht="12">
      <c r="A27" s="61"/>
      <c r="B27" s="10">
        <v>83</v>
      </c>
      <c r="C27" s="10">
        <v>82</v>
      </c>
      <c r="D27" s="10">
        <v>87</v>
      </c>
      <c r="E27" s="71">
        <f>SUM(B27:D27)</f>
        <v>252</v>
      </c>
      <c r="F27" s="10">
        <v>67</v>
      </c>
      <c r="G27" s="10">
        <v>67</v>
      </c>
      <c r="H27" s="10">
        <v>70</v>
      </c>
      <c r="I27" s="71">
        <f>SUM(F27:H27)</f>
        <v>204</v>
      </c>
      <c r="J27" s="86">
        <f>(E27+I27)/2</f>
        <v>228</v>
      </c>
      <c r="K27" s="11">
        <v>64</v>
      </c>
      <c r="L27" s="10">
        <v>65</v>
      </c>
      <c r="M27" s="10">
        <v>66</v>
      </c>
      <c r="N27" s="71">
        <f>SUM(K27:M27)</f>
        <v>195</v>
      </c>
      <c r="O27" s="10">
        <v>58</v>
      </c>
      <c r="P27" s="10">
        <v>56</v>
      </c>
      <c r="Q27" s="10">
        <v>54</v>
      </c>
      <c r="R27" s="71">
        <f>SUM(O27:Q27)</f>
        <v>168</v>
      </c>
      <c r="S27" s="86">
        <f>(N27+R27)/2</f>
        <v>181.5</v>
      </c>
      <c r="T27" s="11">
        <v>63</v>
      </c>
      <c r="U27" s="10">
        <v>68</v>
      </c>
      <c r="V27" s="71">
        <f>SUM(T27:U27)</f>
        <v>131</v>
      </c>
      <c r="W27" s="10">
        <v>65</v>
      </c>
      <c r="X27" s="10">
        <v>63</v>
      </c>
      <c r="Y27" s="71">
        <f>SUM(W27:X27)</f>
        <v>128</v>
      </c>
      <c r="Z27" s="86">
        <f>(V27+Y27)/2</f>
        <v>129.5</v>
      </c>
      <c r="AA27" s="11">
        <v>17</v>
      </c>
      <c r="AB27" s="10">
        <v>22</v>
      </c>
      <c r="AC27" s="10">
        <v>18</v>
      </c>
      <c r="AD27" s="78">
        <f>SUM(AA27:AC27)</f>
        <v>57</v>
      </c>
      <c r="AE27" s="11">
        <v>31</v>
      </c>
      <c r="AF27" s="10">
        <v>31</v>
      </c>
      <c r="AG27" s="78">
        <f>SUM(AE27:AF27)</f>
        <v>62</v>
      </c>
      <c r="AH27" s="236">
        <f>(J27+S27+Z27+AD27+AG27)/10</f>
        <v>65.8</v>
      </c>
      <c r="AI27" s="143">
        <f>RANK(AH27,(AH9,AH12,AH15,AH18,AH21,AH24,AH27,AH30,AH33,AH36,AH39,AH42,AH45))</f>
        <v>13</v>
      </c>
      <c r="AJ27" s="172"/>
    </row>
    <row r="28" spans="1:36" s="15" customFormat="1" ht="9" customHeight="1" thickBot="1">
      <c r="A28" s="94"/>
      <c r="B28" s="95">
        <f>RANK(B27,(B9,B12,B15,B18,B21,B24,B27))</f>
        <v>4</v>
      </c>
      <c r="C28" s="95">
        <f>RANK(C27,(C9,C12,C15,C18,C21,C24,C27))</f>
        <v>3</v>
      </c>
      <c r="D28" s="95">
        <f>RANK(D27,(D9,D12,D15,D18,D21,D24,D27))</f>
        <v>3</v>
      </c>
      <c r="E28" s="96">
        <f>RANK(E27,(E9,E12,E15,E18,E21,E24,E27))</f>
        <v>3</v>
      </c>
      <c r="F28" s="95">
        <f>RANK(F27,(F9,F12,F15,F18,F21,F24,F27))</f>
        <v>4</v>
      </c>
      <c r="G28" s="95">
        <f>RANK(G27,(G9,G12,G15,G18,G21,G24,G27))</f>
        <v>4</v>
      </c>
      <c r="H28" s="95">
        <f>RANK(H27,(H9,H12,H15,H18,H21,H24,H27))</f>
        <v>4</v>
      </c>
      <c r="I28" s="96">
        <f>RANK(I27,(I9,I12,I15,I18,I21,I24,I27))</f>
        <v>4</v>
      </c>
      <c r="J28" s="130">
        <f>RANK(J27,(J9,J12,J15,J18,J21,J24,J27))</f>
        <v>4</v>
      </c>
      <c r="K28" s="97">
        <f>RANK(K27,(K9,K12,K15,K18,K21,K24,K27))</f>
        <v>7</v>
      </c>
      <c r="L28" s="95">
        <f>RANK(L27,(L9,L12,L15,L18,L21,L24,L27))</f>
        <v>7</v>
      </c>
      <c r="M28" s="95">
        <f>RANK(M27,(M9,M12,M15,M18,M21,M24,M27))</f>
        <v>7</v>
      </c>
      <c r="N28" s="96">
        <f>RANK(N27,(N9,N12,N15,N18,N21,N24,N27))</f>
        <v>7</v>
      </c>
      <c r="O28" s="95">
        <f>RANK(O27,(O9,O12,O15,O18,O21,O24,O27))</f>
        <v>7</v>
      </c>
      <c r="P28" s="95">
        <f>RANK(P27,(P9,P12,P15,P18,P21,P24,P27))</f>
        <v>7</v>
      </c>
      <c r="Q28" s="95">
        <f>RANK(Q27,(Q9,Q12,Q15,Q18,Q21,Q24,Q27))</f>
        <v>7</v>
      </c>
      <c r="R28" s="96">
        <f>RANK(R27,(R9,R12,R15,R18,R21,R24,R27))</f>
        <v>7</v>
      </c>
      <c r="S28" s="98">
        <f>RANK(S27,(S9,S12,S15,S18,S21,S24,S27))</f>
        <v>7</v>
      </c>
      <c r="T28" s="99">
        <f>RANK(T27,(T9,T12,T15,T18,T21,T24,T27))</f>
        <v>7</v>
      </c>
      <c r="U28" s="95">
        <f>RANK(U27,(U9,U12,U15,U18,U21,U24,U27))</f>
        <v>5</v>
      </c>
      <c r="V28" s="96">
        <f>RANK(V27,(V9,V12,V15,V18,V21,V24,V27))</f>
        <v>7</v>
      </c>
      <c r="W28" s="95">
        <f>RANK(W27,(W9,W12,W15,W18,W21,W24,W27))</f>
        <v>4</v>
      </c>
      <c r="X28" s="95">
        <f>RANK(X27,(X9,X12,X15,X18,X21,X24,X27))</f>
        <v>4</v>
      </c>
      <c r="Y28" s="96">
        <f>RANK(Y27,(Y9,Y12,Y15,Y18,Y21,Y24,Y27))</f>
        <v>5</v>
      </c>
      <c r="Z28" s="98">
        <f>RANK(Z27,(Z9,Z12,Z15,Z18,Z21,Z24,Z27))</f>
        <v>6</v>
      </c>
      <c r="AA28" s="99">
        <f>RANK(AA27,(AA9,AA12,AA15,AA18,AA21,AA24,AA27))</f>
        <v>7</v>
      </c>
      <c r="AB28" s="95">
        <f>RANK(AB27,(AB9,AB12,AB15,AB18,AB21,AB24,AB27))</f>
        <v>7</v>
      </c>
      <c r="AC28" s="95">
        <f>RANK(AC27,(AC9,AC12,AC15,AC18,AC21,AC24,AC27))</f>
        <v>5</v>
      </c>
      <c r="AD28" s="100">
        <f>RANK(AD27,(AD9,AD12,AD15,AD18,AD21,AD24,AD27))</f>
        <v>7</v>
      </c>
      <c r="AE28" s="99">
        <f>RANK(AE27,(AE9,AE12,AE15,AE18,AE21,AE24,AE27))</f>
        <v>7</v>
      </c>
      <c r="AF28" s="95">
        <f>RANK(AF27,(AF9,AF12,AF15,AF18,AF21,AF24,AF27))</f>
        <v>7</v>
      </c>
      <c r="AG28" s="100">
        <f>RANK(AG27,(AG9,AG12,AG15,AG18,AG21,AG24,AG27))</f>
        <v>7</v>
      </c>
      <c r="AH28" s="135">
        <f>RANK(AH27,(AH9,AH12,AH15,AH18,AH21,AH24,AH27))</f>
        <v>7</v>
      </c>
      <c r="AI28" s="144"/>
      <c r="AJ28" s="172"/>
    </row>
    <row r="29" spans="1:36" ht="12">
      <c r="A29" s="127"/>
      <c r="B29" s="19" t="s">
        <v>11</v>
      </c>
      <c r="C29" s="20"/>
      <c r="D29" s="20"/>
      <c r="E29" s="73"/>
      <c r="F29" s="20"/>
      <c r="G29" s="20"/>
      <c r="H29" s="20"/>
      <c r="I29" s="73"/>
      <c r="J29" s="85"/>
      <c r="K29" s="20"/>
      <c r="L29" s="20"/>
      <c r="M29" s="20"/>
      <c r="N29" s="73"/>
      <c r="O29" s="20"/>
      <c r="P29" s="20"/>
      <c r="Q29" s="20"/>
      <c r="R29" s="73"/>
      <c r="S29" s="85"/>
      <c r="T29" s="20"/>
      <c r="U29" s="20"/>
      <c r="V29" s="73"/>
      <c r="W29" s="20"/>
      <c r="X29" s="20"/>
      <c r="Y29" s="73"/>
      <c r="Z29" s="88"/>
      <c r="AA29" s="21"/>
      <c r="AB29" s="20"/>
      <c r="AC29" s="20"/>
      <c r="AD29" s="80"/>
      <c r="AE29" s="21"/>
      <c r="AF29" s="20"/>
      <c r="AG29" s="91"/>
      <c r="AH29" s="132"/>
      <c r="AI29" s="132"/>
      <c r="AJ29" s="172"/>
    </row>
    <row r="30" spans="1:36" ht="12">
      <c r="A30" s="61"/>
      <c r="B30" s="10">
        <v>88</v>
      </c>
      <c r="C30" s="10">
        <v>87</v>
      </c>
      <c r="D30" s="10">
        <v>86</v>
      </c>
      <c r="E30" s="71">
        <f>SUM(B30:D30)</f>
        <v>261</v>
      </c>
      <c r="F30" s="10">
        <v>85</v>
      </c>
      <c r="G30" s="10">
        <v>85</v>
      </c>
      <c r="H30" s="10">
        <v>84</v>
      </c>
      <c r="I30" s="71">
        <f>SUM(F30:H30)</f>
        <v>254</v>
      </c>
      <c r="J30" s="86">
        <f>(E30+I30)/2</f>
        <v>257.5</v>
      </c>
      <c r="K30" s="11">
        <v>82</v>
      </c>
      <c r="L30" s="10">
        <v>82</v>
      </c>
      <c r="M30" s="10">
        <v>82</v>
      </c>
      <c r="N30" s="71">
        <f>SUM(K30:M30)</f>
        <v>246</v>
      </c>
      <c r="O30" s="10">
        <v>86</v>
      </c>
      <c r="P30" s="10">
        <v>84</v>
      </c>
      <c r="Q30" s="10">
        <v>88</v>
      </c>
      <c r="R30" s="71">
        <f>SUM(O30:Q30)</f>
        <v>258</v>
      </c>
      <c r="S30" s="86">
        <f>(N30+R30)/2</f>
        <v>252</v>
      </c>
      <c r="T30" s="11">
        <v>96</v>
      </c>
      <c r="U30" s="10">
        <v>94</v>
      </c>
      <c r="V30" s="71">
        <f>SUM(T30:U30)</f>
        <v>190</v>
      </c>
      <c r="W30" s="10">
        <v>83</v>
      </c>
      <c r="X30" s="10">
        <v>80</v>
      </c>
      <c r="Y30" s="71">
        <f>SUM(W30:X30)</f>
        <v>163</v>
      </c>
      <c r="Z30" s="86">
        <f>(V30+Y30)/2</f>
        <v>176.5</v>
      </c>
      <c r="AA30" s="11">
        <v>27</v>
      </c>
      <c r="AB30" s="10">
        <v>29</v>
      </c>
      <c r="AC30" s="10">
        <v>25</v>
      </c>
      <c r="AD30" s="78">
        <f>SUM(AA30:AC30)</f>
        <v>81</v>
      </c>
      <c r="AE30" s="11">
        <v>44</v>
      </c>
      <c r="AF30" s="10">
        <v>41</v>
      </c>
      <c r="AG30" s="78">
        <f>SUM(AE30:AF30)</f>
        <v>85</v>
      </c>
      <c r="AH30" s="236">
        <f>(J30+S30+Z30+AD30+AG30)/10</f>
        <v>85.2</v>
      </c>
      <c r="AI30" s="143">
        <f>RANK(AH30,(AH9,AH12,AH15,AH18,AH21,AH24,AH27,AH30,AH33,AH36,AH39,AH42,AH45))</f>
        <v>1</v>
      </c>
      <c r="AJ30" s="172"/>
    </row>
    <row r="31" spans="1:36" s="15" customFormat="1" ht="8.25" customHeight="1">
      <c r="A31" s="59"/>
      <c r="B31" s="17">
        <f>RANK(B30,(B30,B33,B36,B39,B42,B45))</f>
        <v>2</v>
      </c>
      <c r="C31" s="17">
        <f>RANK(C30,(C30,C33,C36,C39,C42,C45))</f>
        <v>2</v>
      </c>
      <c r="D31" s="17">
        <f>RANK(D30,(D30,D33,D36,D39,D42,D45))</f>
        <v>3</v>
      </c>
      <c r="E31" s="72">
        <f>RANK(E30,(E30,E33,E36,E39,E42,E45))</f>
        <v>2</v>
      </c>
      <c r="F31" s="17">
        <f>RANK(F30,(F30,F33,F36,F39,F42,F45))</f>
        <v>1</v>
      </c>
      <c r="G31" s="17">
        <f>RANK(G30,(G30,G33,G36,G39,G42,G45))</f>
        <v>1</v>
      </c>
      <c r="H31" s="17">
        <f>RANK(H30,(H30,H33,H36,H39,H42,H45))</f>
        <v>2</v>
      </c>
      <c r="I31" s="72">
        <f>RANK(I30,(I30,I33,I36,I39,I42,I45))</f>
        <v>1</v>
      </c>
      <c r="J31" s="89">
        <f>RANK(J30,(J30,J33,J36,J39,J42,J45))</f>
        <v>2</v>
      </c>
      <c r="K31" s="65">
        <f>RANK(K30,(K30,K33,K36,K39,K42,K45))</f>
        <v>3</v>
      </c>
      <c r="L31" s="17">
        <f>RANK(L30,(L30,L33,L36,L39,L42,L45))</f>
        <v>1</v>
      </c>
      <c r="M31" s="17">
        <f>RANK(M30,(M30,M33,M36,M39,M42,M45))</f>
        <v>1</v>
      </c>
      <c r="N31" s="72">
        <f>RANK(N30,(N30,N33,N36,N39,N42,N45))</f>
        <v>2</v>
      </c>
      <c r="O31" s="17">
        <f>RANK(O30,(O30,O33,O36,O39,O42,O45))</f>
        <v>1</v>
      </c>
      <c r="P31" s="17">
        <f>RANK(P30,(P30,P33,P36,P39,P42,P45))</f>
        <v>1</v>
      </c>
      <c r="Q31" s="17">
        <f>RANK(Q30,(Q30,Q33,Q36,Q39,Q42,Q45))</f>
        <v>1</v>
      </c>
      <c r="R31" s="72">
        <f>RANK(R30,(R30,R33,R36,R39,R42,R45))</f>
        <v>1</v>
      </c>
      <c r="S31" s="87">
        <f>RANK(S30,(S30,S33,S36,S39,S42,S45))</f>
        <v>1</v>
      </c>
      <c r="T31" s="64">
        <f>RANK(T30,(T30,T33,T36,T39,T42,T45))</f>
        <v>1</v>
      </c>
      <c r="U31" s="17">
        <f>RANK(U30,(U30,U33,U36,U39,U42,U45))</f>
        <v>1</v>
      </c>
      <c r="V31" s="72">
        <f>RANK(V30,(V30,V33,V36,V39,V42,V45))</f>
        <v>1</v>
      </c>
      <c r="W31" s="17">
        <f>RANK(W30,(W30,W33,W36,W39,W42,W45))</f>
        <v>1</v>
      </c>
      <c r="X31" s="17">
        <f>RANK(X30,(X30,X33,X36,X39,X42,X45))</f>
        <v>1</v>
      </c>
      <c r="Y31" s="72">
        <f>RANK(Y30,(Y30,Y33,Y36,Y39,Y42,Y45))</f>
        <v>1</v>
      </c>
      <c r="Z31" s="87">
        <f>RANK(Z30,(Z30,Z33,Z36,Z39,Z42,Z45))</f>
        <v>1</v>
      </c>
      <c r="AA31" s="64">
        <f>RANK(AA30,(AA30,AA33,AA36,AA39,AA42,AA45))</f>
        <v>1</v>
      </c>
      <c r="AB31" s="17">
        <f>RANK(AB30,(AB30,AB33,AB36,AB39,AB42,AB45))</f>
        <v>1</v>
      </c>
      <c r="AC31" s="17">
        <f>RANK(AC30,(AC30,AC33,AC36,AC39,AC42,AC45))</f>
        <v>1</v>
      </c>
      <c r="AD31" s="79">
        <f>RANK(AD30,(AD30,AD33,AD36,AD39,AD42,AD45))</f>
        <v>1</v>
      </c>
      <c r="AE31" s="64">
        <f>RANK(AE30,(AE30,AE33,AE36,AE39,AE42,AE45))</f>
        <v>2</v>
      </c>
      <c r="AF31" s="17">
        <f>RANK(AF30,(AF30,AF33,AF36,AF39,AF42,AF45))</f>
        <v>2</v>
      </c>
      <c r="AG31" s="81">
        <f>RANK(AG30,(AG30,AG33,AG36,AG39,AG42,AG45))</f>
        <v>2</v>
      </c>
      <c r="AH31" s="133">
        <f>RANK(AH30,(AH30,AH33,AH36,AH39,AH42,AH45))</f>
        <v>1</v>
      </c>
      <c r="AI31" s="144"/>
      <c r="AJ31" s="172"/>
    </row>
    <row r="32" spans="1:36" ht="12">
      <c r="A32" s="61"/>
      <c r="B32" s="19" t="s">
        <v>9</v>
      </c>
      <c r="C32" s="20"/>
      <c r="D32" s="20"/>
      <c r="E32" s="73"/>
      <c r="F32" s="20"/>
      <c r="G32" s="20"/>
      <c r="H32" s="20"/>
      <c r="I32" s="73"/>
      <c r="J32" s="85"/>
      <c r="K32" s="20"/>
      <c r="L32" s="20"/>
      <c r="M32" s="20"/>
      <c r="N32" s="73"/>
      <c r="O32" s="20"/>
      <c r="P32" s="20"/>
      <c r="Q32" s="20"/>
      <c r="R32" s="73"/>
      <c r="S32" s="88"/>
      <c r="T32" s="21"/>
      <c r="U32" s="20"/>
      <c r="V32" s="73"/>
      <c r="W32" s="20"/>
      <c r="X32" s="20"/>
      <c r="Y32" s="73"/>
      <c r="Z32" s="85"/>
      <c r="AA32" s="20"/>
      <c r="AB32" s="20"/>
      <c r="AC32" s="20"/>
      <c r="AD32" s="70"/>
      <c r="AE32" s="20"/>
      <c r="AF32" s="20"/>
      <c r="AG32" s="92"/>
      <c r="AH32" s="134"/>
      <c r="AI32" s="132"/>
      <c r="AJ32" s="172"/>
    </row>
    <row r="33" spans="1:36" ht="12">
      <c r="A33" s="61"/>
      <c r="B33" s="10">
        <v>90</v>
      </c>
      <c r="C33" s="10">
        <v>89</v>
      </c>
      <c r="D33" s="10">
        <v>90</v>
      </c>
      <c r="E33" s="71">
        <f>SUM(B33:D33)</f>
        <v>269</v>
      </c>
      <c r="F33" s="10">
        <v>83</v>
      </c>
      <c r="G33" s="10">
        <v>83</v>
      </c>
      <c r="H33" s="10">
        <v>82</v>
      </c>
      <c r="I33" s="71">
        <f>SUM(F33:H33)</f>
        <v>248</v>
      </c>
      <c r="J33" s="86">
        <f>(E33+I33)/2</f>
        <v>258.5</v>
      </c>
      <c r="K33" s="11">
        <v>84</v>
      </c>
      <c r="L33" s="10">
        <v>82</v>
      </c>
      <c r="M33" s="10">
        <v>82</v>
      </c>
      <c r="N33" s="71">
        <f>SUM(K33:M33)</f>
        <v>248</v>
      </c>
      <c r="O33" s="10">
        <v>83</v>
      </c>
      <c r="P33" s="10">
        <v>78</v>
      </c>
      <c r="Q33" s="10">
        <v>82</v>
      </c>
      <c r="R33" s="71">
        <f>SUM(O33:Q33)</f>
        <v>243</v>
      </c>
      <c r="S33" s="86">
        <f>(N33+R33)/2</f>
        <v>245.5</v>
      </c>
      <c r="T33" s="11">
        <v>86</v>
      </c>
      <c r="U33" s="10">
        <v>90</v>
      </c>
      <c r="V33" s="71">
        <f>SUM(T33:U33)</f>
        <v>176</v>
      </c>
      <c r="W33" s="10">
        <v>79</v>
      </c>
      <c r="X33" s="10">
        <v>78</v>
      </c>
      <c r="Y33" s="71">
        <f>SUM(W33:X33)</f>
        <v>157</v>
      </c>
      <c r="Z33" s="86">
        <f>(V33+Y33)/2</f>
        <v>166.5</v>
      </c>
      <c r="AA33" s="11">
        <v>25.4</v>
      </c>
      <c r="AB33" s="10">
        <v>25.5</v>
      </c>
      <c r="AC33" s="10">
        <v>23.3</v>
      </c>
      <c r="AD33" s="78">
        <f>SUM(AA33:AC33)</f>
        <v>74.2</v>
      </c>
      <c r="AE33" s="11">
        <v>40</v>
      </c>
      <c r="AF33" s="10">
        <v>37</v>
      </c>
      <c r="AG33" s="78">
        <f>SUM(AE33:AF33)</f>
        <v>77</v>
      </c>
      <c r="AH33" s="236">
        <f>(J33+S33+Z33+AD33+AG33)/10</f>
        <v>82.17</v>
      </c>
      <c r="AI33" s="143">
        <f>RANK(AH33,(AH9,AH12,AH15,AH18,AH21,AH24,AH27,AH30,AH33,AH36,AH39,AH42,AH45))</f>
        <v>2</v>
      </c>
      <c r="AJ33" s="172"/>
    </row>
    <row r="34" spans="1:36" s="15" customFormat="1" ht="8.25" customHeight="1">
      <c r="A34" s="59"/>
      <c r="B34" s="17">
        <f>RANK(B33,(B30,B33,B36,B39,B42,B45))</f>
        <v>1</v>
      </c>
      <c r="C34" s="17">
        <f>RANK(C33,(C30,C33,C36,C39,C42,C45))</f>
        <v>1</v>
      </c>
      <c r="D34" s="17">
        <f>RANK(D33,(D30,D33,D36,D39,D42,D45))</f>
        <v>1</v>
      </c>
      <c r="E34" s="72">
        <f>RANK(E33,(E30,E33,E36,E39,E42,E45))</f>
        <v>1</v>
      </c>
      <c r="F34" s="17">
        <f>RANK(F33,(F30,F33,F36,F39,F42,F45))</f>
        <v>2</v>
      </c>
      <c r="G34" s="17">
        <f>RANK(G33,(G30,G33,G36,G39,G42,G45))</f>
        <v>2</v>
      </c>
      <c r="H34" s="17">
        <f>RANK(H33,(H30,H33,H36,H39,H42,H45))</f>
        <v>3</v>
      </c>
      <c r="I34" s="72">
        <f>RANK(I33,(I30,I33,I36,I39,I42,I45))</f>
        <v>2</v>
      </c>
      <c r="J34" s="89">
        <f>RANK(J33,(J30,J33,J36,J39,J42,J45))</f>
        <v>1</v>
      </c>
      <c r="K34" s="65">
        <f>RANK(K33,(K30,K33,K36,K39,K42,K45))</f>
        <v>1</v>
      </c>
      <c r="L34" s="17">
        <f>RANK(L33,(L30,L33,L36,L39,L42,L45))</f>
        <v>1</v>
      </c>
      <c r="M34" s="17">
        <f>RANK(M33,(M30,M33,M36,M39,M42,M45))</f>
        <v>1</v>
      </c>
      <c r="N34" s="72">
        <f>RANK(N33,(N30,N33,N36,N39,N42,N45))</f>
        <v>1</v>
      </c>
      <c r="O34" s="17">
        <f>RANK(O33,(O30,O33,O36,O39,O42,O45))</f>
        <v>2</v>
      </c>
      <c r="P34" s="17">
        <f>RANK(P33,(P30,P33,P36,P39,P42,P45))</f>
        <v>2</v>
      </c>
      <c r="Q34" s="17">
        <f>RANK(Q33,(Q30,Q33,Q36,Q39,Q42,Q45))</f>
        <v>2</v>
      </c>
      <c r="R34" s="72">
        <f>RANK(R33,(R30,R33,R36,R39,R42,R45))</f>
        <v>2</v>
      </c>
      <c r="S34" s="87">
        <f>RANK(S33,(S30,S33,S36,S39,S42,S45))</f>
        <v>2</v>
      </c>
      <c r="T34" s="64">
        <f>RANK(T33,(T30,T33,T36,T39,T42,T45))</f>
        <v>4</v>
      </c>
      <c r="U34" s="17">
        <f>RANK(U33,(U30,U33,U36,U39,U42,U45))</f>
        <v>3</v>
      </c>
      <c r="V34" s="72">
        <f>RANK(V33,(V30,V33,V36,V39,V42,V45))</f>
        <v>3</v>
      </c>
      <c r="W34" s="17">
        <f>RANK(W33,(W30,W33,W36,W39,W42,W45))</f>
        <v>2</v>
      </c>
      <c r="X34" s="17">
        <f>RANK(X33,(X30,X33,X36,X39,X42,X45))</f>
        <v>2</v>
      </c>
      <c r="Y34" s="72">
        <f>RANK(Y33,(Y30,Y33,Y36,Y39,Y42,Y45))</f>
        <v>2</v>
      </c>
      <c r="Z34" s="89">
        <f>RANK(Z33,(Z30,Z33,Z36,Z39,Z42,Z45))</f>
        <v>2</v>
      </c>
      <c r="AA34" s="65">
        <f>RANK(AA33,(AA30,AA33,AA36,AA39,AA42,AA45))</f>
        <v>3</v>
      </c>
      <c r="AB34" s="17">
        <f>RANK(AB33,(AB30,AB33,AB36,AB39,AB42,AB45))</f>
        <v>2</v>
      </c>
      <c r="AC34" s="17">
        <f>RANK(AC33,(AC30,AC33,AC36,AC39,AC42,AC45))</f>
        <v>3</v>
      </c>
      <c r="AD34" s="79">
        <f>RANK(AD33,(AD30,AD33,AD36,AD39,AD42,AD45))</f>
        <v>3</v>
      </c>
      <c r="AE34" s="64">
        <f>RANK(AE33,(AE30,AE33,AE36,AE39,AE42,AE45))</f>
        <v>3</v>
      </c>
      <c r="AF34" s="17">
        <f>RANK(AF33,(AF30,AF33,AF36,AF39,AF42,AF45))</f>
        <v>4</v>
      </c>
      <c r="AG34" s="79">
        <f>RANK(AG33,(AG30,AG33,AG36,AG39,AG42,AG45))</f>
        <v>3</v>
      </c>
      <c r="AH34" s="133">
        <f>RANK(AH33,(AH30,AH33,AH36,AH39,AH42,AH45))</f>
        <v>2</v>
      </c>
      <c r="AI34" s="144"/>
      <c r="AJ34" s="172"/>
    </row>
    <row r="35" spans="1:36" ht="12">
      <c r="A35" s="61"/>
      <c r="B35" s="55" t="s">
        <v>7</v>
      </c>
      <c r="C35" s="20"/>
      <c r="D35" s="20"/>
      <c r="E35" s="73"/>
      <c r="F35" s="20"/>
      <c r="G35" s="20"/>
      <c r="H35" s="20"/>
      <c r="I35" s="73"/>
      <c r="J35" s="90"/>
      <c r="K35" s="20"/>
      <c r="L35" s="20"/>
      <c r="M35" s="20"/>
      <c r="N35" s="73"/>
      <c r="O35" s="20"/>
      <c r="P35" s="20"/>
      <c r="Q35" s="20"/>
      <c r="R35" s="73"/>
      <c r="S35" s="90"/>
      <c r="T35" s="20"/>
      <c r="U35" s="20"/>
      <c r="V35" s="73"/>
      <c r="W35" s="20"/>
      <c r="X35" s="20"/>
      <c r="Y35" s="73"/>
      <c r="Z35" s="90"/>
      <c r="AA35" s="20"/>
      <c r="AB35" s="20"/>
      <c r="AC35" s="20"/>
      <c r="AD35" s="82"/>
      <c r="AE35" s="20"/>
      <c r="AF35" s="20"/>
      <c r="AG35" s="92"/>
      <c r="AH35" s="136"/>
      <c r="AI35" s="132"/>
      <c r="AJ35" s="172"/>
    </row>
    <row r="36" spans="1:36" ht="12">
      <c r="A36" s="127" t="s">
        <v>55</v>
      </c>
      <c r="B36" s="10">
        <v>85</v>
      </c>
      <c r="C36" s="10">
        <v>82</v>
      </c>
      <c r="D36" s="10">
        <v>84</v>
      </c>
      <c r="E36" s="71">
        <f>SUM(B36:D36)</f>
        <v>251</v>
      </c>
      <c r="F36" s="10">
        <v>80</v>
      </c>
      <c r="G36" s="10">
        <v>81</v>
      </c>
      <c r="H36" s="10">
        <v>85</v>
      </c>
      <c r="I36" s="71">
        <f>SUM(F36:H36)</f>
        <v>246</v>
      </c>
      <c r="J36" s="86">
        <f>(E36+I36)/2</f>
        <v>248.5</v>
      </c>
      <c r="K36" s="11">
        <v>83</v>
      </c>
      <c r="L36" s="10">
        <v>80</v>
      </c>
      <c r="M36" s="10">
        <v>80</v>
      </c>
      <c r="N36" s="71">
        <f>SUM(K36:M36)</f>
        <v>243</v>
      </c>
      <c r="O36" s="10">
        <v>82</v>
      </c>
      <c r="P36" s="10">
        <v>78</v>
      </c>
      <c r="Q36" s="10">
        <v>81</v>
      </c>
      <c r="R36" s="71">
        <f>SUM(O36:Q36)</f>
        <v>241</v>
      </c>
      <c r="S36" s="86">
        <f>(N36+R36)/2</f>
        <v>242</v>
      </c>
      <c r="T36" s="11">
        <v>95</v>
      </c>
      <c r="U36" s="10">
        <v>93</v>
      </c>
      <c r="V36" s="71">
        <f>SUM(T36:U36)</f>
        <v>188</v>
      </c>
      <c r="W36" s="10">
        <v>74</v>
      </c>
      <c r="X36" s="10">
        <v>66</v>
      </c>
      <c r="Y36" s="71">
        <f>SUM(W36:X36)</f>
        <v>140</v>
      </c>
      <c r="Z36" s="86">
        <f>(V36+Y36)/2</f>
        <v>164</v>
      </c>
      <c r="AA36" s="11">
        <v>24.5</v>
      </c>
      <c r="AB36" s="10">
        <v>25</v>
      </c>
      <c r="AC36" s="10">
        <v>22</v>
      </c>
      <c r="AD36" s="78">
        <f>SUM(AA36:AC36)</f>
        <v>71.5</v>
      </c>
      <c r="AE36" s="11">
        <v>46</v>
      </c>
      <c r="AF36" s="10">
        <v>45</v>
      </c>
      <c r="AG36" s="78">
        <f>SUM(AE36:AF36)</f>
        <v>91</v>
      </c>
      <c r="AH36" s="236">
        <f>(J36+S36+Z36+AD36+AG36)/10</f>
        <v>81.7</v>
      </c>
      <c r="AI36" s="143">
        <f>RANK(AH36,(AH9,AH12,AH15,AH18,AH21,AH24,AH27,AH30,AH33,AH36,AH39,AH42,AH45))</f>
        <v>3</v>
      </c>
      <c r="AJ36" s="172"/>
    </row>
    <row r="37" spans="1:36" s="15" customFormat="1" ht="8.25" customHeight="1">
      <c r="A37" s="59"/>
      <c r="B37" s="17">
        <f>RANK(B36,(B30,B33,B36,B39,B42,B45))</f>
        <v>4</v>
      </c>
      <c r="C37" s="17">
        <f>RANK(C36,(C30,C33,C36,C39,C42,C45))</f>
        <v>6</v>
      </c>
      <c r="D37" s="17">
        <f>RANK(D36,(D30,D33,D36,D39,D42,D45))</f>
        <v>6</v>
      </c>
      <c r="E37" s="72">
        <f>RANK(E36,(E30,E33,E36,E39,E42,E45))</f>
        <v>6</v>
      </c>
      <c r="F37" s="17">
        <f>RANK(F36,(F30,F33,F36,F39,F42,F45))</f>
        <v>3</v>
      </c>
      <c r="G37" s="17">
        <f>RANK(G36,(G30,G33,G36,G39,G42,G45))</f>
        <v>3</v>
      </c>
      <c r="H37" s="17">
        <f>RANK(H36,(H30,H33,H36,H39,H42,H45))</f>
        <v>1</v>
      </c>
      <c r="I37" s="72">
        <f>RANK(I36,(I30,I33,I36,I39,I42,I45))</f>
        <v>3</v>
      </c>
      <c r="J37" s="87">
        <f>RANK(J36,(J30,J33,J36,J39,J42,J45))</f>
        <v>3</v>
      </c>
      <c r="K37" s="64">
        <f>RANK(K36,(K30,K33,K36,K39,K42,K45))</f>
        <v>2</v>
      </c>
      <c r="L37" s="17">
        <f>RANK(L36,(L30,L33,L36,L39,L42,L45))</f>
        <v>3</v>
      </c>
      <c r="M37" s="17">
        <f>RANK(M36,(M30,M33,M36,M39,M42,M45))</f>
        <v>3</v>
      </c>
      <c r="N37" s="72">
        <f>RANK(N36,(N30,N33,N36,N39,N42,N45))</f>
        <v>3</v>
      </c>
      <c r="O37" s="17">
        <f>RANK(O36,(O30,O33,O36,O39,O42,O45))</f>
        <v>3</v>
      </c>
      <c r="P37" s="17">
        <f>RANK(P36,(P30,P33,P36,P39,P42,P45))</f>
        <v>2</v>
      </c>
      <c r="Q37" s="17">
        <f>RANK(Q36,(Q30,Q33,Q36,Q39,Q42,Q45))</f>
        <v>4</v>
      </c>
      <c r="R37" s="72">
        <f>RANK(R36,(R30,R33,R36,R39,R42,R45))</f>
        <v>4</v>
      </c>
      <c r="S37" s="87">
        <f>RANK(S36,(S30,S33,S36,S39,S42,S45))</f>
        <v>3</v>
      </c>
      <c r="T37" s="64">
        <f>RANK(T36,(T30,T33,T36,T39,T42,T45))</f>
        <v>2</v>
      </c>
      <c r="U37" s="17">
        <f>RANK(U36,(U30,U33,U36,U39,U42,U45))</f>
        <v>2</v>
      </c>
      <c r="V37" s="72">
        <f>RANK(V36,(V30,V33,V36,V39,V42,V45))</f>
        <v>2</v>
      </c>
      <c r="W37" s="17">
        <f>RANK(W36,(W30,W33,W36,W39,W42,W45))</f>
        <v>4</v>
      </c>
      <c r="X37" s="17">
        <f>RANK(X36,(X30,X33,X36,X39,X42,X45))</f>
        <v>6</v>
      </c>
      <c r="Y37" s="72">
        <f>RANK(Y36,(Y30,Y33,Y36,Y39,Y42,Y45))</f>
        <v>6</v>
      </c>
      <c r="Z37" s="87">
        <f>RANK(Z36,(Z30,Z33,Z36,Z39,Z42,Z45))</f>
        <v>3</v>
      </c>
      <c r="AA37" s="64">
        <f>RANK(AA36,(AA30,AA33,AA36,AA39,AA42,AA45))</f>
        <v>4</v>
      </c>
      <c r="AB37" s="17">
        <f>RANK(AB36,(AB30,AB33,AB36,AB39,AB42,AB45))</f>
        <v>4</v>
      </c>
      <c r="AC37" s="17">
        <f>RANK(AC36,(AC30,AC33,AC36,AC39,AC42,AC45))</f>
        <v>5</v>
      </c>
      <c r="AD37" s="79">
        <f>RANK(AD36,(AD30,AD33,AD36,AD39,AD42,AD45))</f>
        <v>4</v>
      </c>
      <c r="AE37" s="64">
        <f>RANK(AE36,(AE30,AE33,AE36,AE39,AE42,AE45))</f>
        <v>1</v>
      </c>
      <c r="AF37" s="17">
        <f>RANK(AF36,(AF30,AF33,AF36,AF39,AF42,AF45))</f>
        <v>1</v>
      </c>
      <c r="AG37" s="79">
        <f>RANK(AG36,(AG30,AG33,AG36,AG39,AG42,AG45))</f>
        <v>1</v>
      </c>
      <c r="AH37" s="133">
        <f>RANK(AH36,(AH30,AH33,AH36,AH39,AH42,AH45))</f>
        <v>3</v>
      </c>
      <c r="AI37" s="144"/>
      <c r="AJ37" s="172"/>
    </row>
    <row r="38" spans="1:36" ht="12">
      <c r="A38" s="61"/>
      <c r="B38" s="19" t="s">
        <v>10</v>
      </c>
      <c r="C38" s="20"/>
      <c r="D38" s="20"/>
      <c r="E38" s="73"/>
      <c r="F38" s="20"/>
      <c r="G38" s="20"/>
      <c r="H38" s="20"/>
      <c r="I38" s="73"/>
      <c r="J38" s="88"/>
      <c r="K38" s="21"/>
      <c r="L38" s="20"/>
      <c r="M38" s="20"/>
      <c r="N38" s="73"/>
      <c r="O38" s="20"/>
      <c r="P38" s="20"/>
      <c r="Q38" s="20"/>
      <c r="R38" s="73"/>
      <c r="S38" s="88"/>
      <c r="T38" s="21"/>
      <c r="U38" s="20"/>
      <c r="V38" s="73"/>
      <c r="W38" s="20"/>
      <c r="X38" s="20"/>
      <c r="Y38" s="73"/>
      <c r="Z38" s="88"/>
      <c r="AA38" s="21"/>
      <c r="AB38" s="20"/>
      <c r="AC38" s="20"/>
      <c r="AD38" s="80"/>
      <c r="AE38" s="21"/>
      <c r="AF38" s="20"/>
      <c r="AG38" s="91"/>
      <c r="AH38" s="132"/>
      <c r="AI38" s="132"/>
      <c r="AJ38" s="172"/>
    </row>
    <row r="39" spans="1:36" ht="12">
      <c r="A39" s="61"/>
      <c r="B39" s="10">
        <v>86</v>
      </c>
      <c r="C39" s="10">
        <v>85</v>
      </c>
      <c r="D39" s="10">
        <v>87</v>
      </c>
      <c r="E39" s="71">
        <f>SUM(B39:D39)</f>
        <v>258</v>
      </c>
      <c r="F39" s="10">
        <v>78</v>
      </c>
      <c r="G39" s="10">
        <v>78</v>
      </c>
      <c r="H39" s="10">
        <v>74</v>
      </c>
      <c r="I39" s="71">
        <f>SUM(F39:H39)</f>
        <v>230</v>
      </c>
      <c r="J39" s="86">
        <f>(E39+I39)/2</f>
        <v>244</v>
      </c>
      <c r="K39" s="11">
        <v>74</v>
      </c>
      <c r="L39" s="10">
        <v>74</v>
      </c>
      <c r="M39" s="10">
        <v>73</v>
      </c>
      <c r="N39" s="71">
        <f>SUM(K39:M39)</f>
        <v>221</v>
      </c>
      <c r="O39" s="10">
        <v>82</v>
      </c>
      <c r="P39" s="10">
        <v>78</v>
      </c>
      <c r="Q39" s="10">
        <v>82</v>
      </c>
      <c r="R39" s="71">
        <f>SUM(O39:Q39)</f>
        <v>242</v>
      </c>
      <c r="S39" s="86">
        <f>(N39+R39)/2</f>
        <v>231.5</v>
      </c>
      <c r="T39" s="11">
        <v>87</v>
      </c>
      <c r="U39" s="10">
        <v>87</v>
      </c>
      <c r="V39" s="71">
        <f>SUM(T39:U39)</f>
        <v>174</v>
      </c>
      <c r="W39" s="10">
        <v>77</v>
      </c>
      <c r="X39" s="10">
        <v>73</v>
      </c>
      <c r="Y39" s="71">
        <f>SUM(W39:X39)</f>
        <v>150</v>
      </c>
      <c r="Z39" s="86">
        <f>(V39+Y39)/2</f>
        <v>162</v>
      </c>
      <c r="AA39" s="11">
        <v>23.5</v>
      </c>
      <c r="AB39" s="10">
        <v>25.1</v>
      </c>
      <c r="AC39" s="10">
        <v>22.5</v>
      </c>
      <c r="AD39" s="78">
        <f>SUM(AA39:AC39)</f>
        <v>71.1</v>
      </c>
      <c r="AE39" s="11">
        <v>38</v>
      </c>
      <c r="AF39" s="10">
        <v>37</v>
      </c>
      <c r="AG39" s="78">
        <f>SUM(AE39:AF39)</f>
        <v>75</v>
      </c>
      <c r="AH39" s="236">
        <f>(J39+S39+Z39+AD39+AG39)/10</f>
        <v>78.36</v>
      </c>
      <c r="AI39" s="143">
        <f>RANK(AH39,(AH9,AH12,AH15,AH18,AH21,AH24,AH27,AH30,AH33,AH36,AH39,AH42,AH45))</f>
        <v>5</v>
      </c>
      <c r="AJ39" s="172"/>
    </row>
    <row r="40" spans="1:36" s="15" customFormat="1" ht="8.25" customHeight="1">
      <c r="A40" s="59"/>
      <c r="B40" s="17">
        <f>RANK(B39,(B30,B33,B36,B39,B42,B45))</f>
        <v>3</v>
      </c>
      <c r="C40" s="17">
        <f>RANK(C39,(C30,C33,C36,C39,C42,C45))</f>
        <v>3</v>
      </c>
      <c r="D40" s="17">
        <f>RANK(D39,(D30,D33,D36,D39,D42,D45))</f>
        <v>2</v>
      </c>
      <c r="E40" s="72">
        <f>RANK(E39,(E30,E33,E36,E39,E42,E45))</f>
        <v>3</v>
      </c>
      <c r="F40" s="17">
        <f>RANK(F39,(F30,F33,F36,F39,F42,F45))</f>
        <v>4</v>
      </c>
      <c r="G40" s="17">
        <f>RANK(G39,(G30,G33,G36,G39,G42,G45))</f>
        <v>4</v>
      </c>
      <c r="H40" s="17">
        <f>RANK(H39,(H30,H33,H36,H39,H42,H45))</f>
        <v>4</v>
      </c>
      <c r="I40" s="72">
        <f>RANK(I39,(I30,I33,I36,I39,I42,I45))</f>
        <v>4</v>
      </c>
      <c r="J40" s="89">
        <f>RANK(J39,(J30,J33,J36,J39,J42,J45))</f>
        <v>4</v>
      </c>
      <c r="K40" s="65">
        <f>RANK(K39,(K30,K33,K36,K39,K42,K45))</f>
        <v>5</v>
      </c>
      <c r="L40" s="17">
        <f>RANK(L39,(L30,L33,L36,L39,L42,L45))</f>
        <v>6</v>
      </c>
      <c r="M40" s="17">
        <f>RANK(M39,(M30,M33,M36,M39,M42,M45))</f>
        <v>6</v>
      </c>
      <c r="N40" s="72">
        <f>RANK(N39,(N30,N33,N36,N39,N42,N45))</f>
        <v>6</v>
      </c>
      <c r="O40" s="17">
        <f>RANK(O39,(O30,O33,O36,O39,O42,O45))</f>
        <v>3</v>
      </c>
      <c r="P40" s="17">
        <f>RANK(P39,(P30,P33,P36,P39,P42,P45))</f>
        <v>2</v>
      </c>
      <c r="Q40" s="17">
        <f>RANK(Q39,(Q30,Q33,Q36,Q39,Q42,Q45))</f>
        <v>2</v>
      </c>
      <c r="R40" s="72">
        <f>RANK(R39,(R30,R33,R36,R39,R42,R45))</f>
        <v>3</v>
      </c>
      <c r="S40" s="87">
        <f>RANK(S39,(S30,S33,S36,S39,S42,S45))</f>
        <v>4</v>
      </c>
      <c r="T40" s="64">
        <f>RANK(T39,(T30,T33,T36,T39,T42,T45))</f>
        <v>3</v>
      </c>
      <c r="U40" s="17">
        <f>RANK(U39,(U30,U33,U36,U39,U42,U45))</f>
        <v>4</v>
      </c>
      <c r="V40" s="72">
        <f>RANK(V39,(V30,V33,V36,V39,V42,V45))</f>
        <v>4</v>
      </c>
      <c r="W40" s="17">
        <f>RANK(W39,(W30,W33,W36,W39,W42,W45))</f>
        <v>3</v>
      </c>
      <c r="X40" s="17">
        <f>RANK(X39,(X30,X33,X36,X39,X42,X45))</f>
        <v>3</v>
      </c>
      <c r="Y40" s="72">
        <f>RANK(Y39,(Y30,Y33,Y36,Y39,Y42,Y45))</f>
        <v>3</v>
      </c>
      <c r="Z40" s="87">
        <f>RANK(Z39,(Z30,Z33,Z36,Z39,Z42,Z45))</f>
        <v>4</v>
      </c>
      <c r="AA40" s="64">
        <f>RANK(AA39,(AA30,AA33,AA36,AA39,AA42,AA45))</f>
        <v>5</v>
      </c>
      <c r="AB40" s="17">
        <f>RANK(AB39,(AB30,AB33,AB36,AB39,AB42,AB45))</f>
        <v>3</v>
      </c>
      <c r="AC40" s="17">
        <f>RANK(AC39,(AC30,AC33,AC36,AC39,AC42,AC45))</f>
        <v>4</v>
      </c>
      <c r="AD40" s="81">
        <f>RANK(AD39,(AD30,AD33,AD36,AD39,AD42,AD45))</f>
        <v>5</v>
      </c>
      <c r="AE40" s="65">
        <f>RANK(AE39,(AE30,AE33,AE36,AE39,AE42,AE45))</f>
        <v>4</v>
      </c>
      <c r="AF40" s="17">
        <f>RANK(AF39,(AF30,AF33,AF36,AF39,AF42,AF45))</f>
        <v>4</v>
      </c>
      <c r="AG40" s="79">
        <f>RANK(AG39,(AG30,AG33,AG36,AG39,AG42,AG45))</f>
        <v>5</v>
      </c>
      <c r="AH40" s="133">
        <f>RANK(AH39,(AH30,AH33,AH36,AH39,AH42,AH45))</f>
        <v>4</v>
      </c>
      <c r="AI40" s="144"/>
      <c r="AJ40" s="172"/>
    </row>
    <row r="41" spans="1:36" ht="12">
      <c r="A41" s="61"/>
      <c r="B41" s="19" t="s">
        <v>12</v>
      </c>
      <c r="C41" s="20"/>
      <c r="D41" s="20"/>
      <c r="E41" s="73"/>
      <c r="F41" s="20"/>
      <c r="G41" s="20"/>
      <c r="H41" s="20"/>
      <c r="I41" s="73"/>
      <c r="J41" s="88"/>
      <c r="K41" s="21"/>
      <c r="L41" s="20"/>
      <c r="M41" s="20"/>
      <c r="N41" s="73"/>
      <c r="O41" s="20"/>
      <c r="P41" s="20"/>
      <c r="Q41" s="20"/>
      <c r="R41" s="73"/>
      <c r="S41" s="85"/>
      <c r="T41" s="20"/>
      <c r="U41" s="20"/>
      <c r="V41" s="73"/>
      <c r="W41" s="20"/>
      <c r="X41" s="20"/>
      <c r="Y41" s="73"/>
      <c r="Z41" s="85"/>
      <c r="AA41" s="20"/>
      <c r="AB41" s="20"/>
      <c r="AC41" s="20"/>
      <c r="AD41" s="80"/>
      <c r="AE41" s="21"/>
      <c r="AF41" s="20"/>
      <c r="AG41" s="91"/>
      <c r="AH41" s="235"/>
      <c r="AI41" s="132"/>
      <c r="AJ41" s="172"/>
    </row>
    <row r="42" spans="1:36" ht="12">
      <c r="A42" s="61"/>
      <c r="B42" s="10">
        <v>85</v>
      </c>
      <c r="C42" s="10">
        <v>85</v>
      </c>
      <c r="D42" s="10">
        <v>86</v>
      </c>
      <c r="E42" s="71">
        <f>SUM(B42:D42)</f>
        <v>256</v>
      </c>
      <c r="F42" s="10">
        <v>74</v>
      </c>
      <c r="G42" s="10">
        <v>70</v>
      </c>
      <c r="H42" s="10">
        <v>70</v>
      </c>
      <c r="I42" s="71">
        <f>SUM(F42:H42)</f>
        <v>214</v>
      </c>
      <c r="J42" s="86">
        <f>(E42+I42)/2</f>
        <v>235</v>
      </c>
      <c r="K42" s="11">
        <v>74</v>
      </c>
      <c r="L42" s="10">
        <v>75</v>
      </c>
      <c r="M42" s="10">
        <v>74</v>
      </c>
      <c r="N42" s="71">
        <f>SUM(K42:M42)</f>
        <v>223</v>
      </c>
      <c r="O42" s="10">
        <v>77</v>
      </c>
      <c r="P42" s="10">
        <v>74</v>
      </c>
      <c r="Q42" s="10">
        <v>75</v>
      </c>
      <c r="R42" s="71">
        <f>SUM(O42:Q42)</f>
        <v>226</v>
      </c>
      <c r="S42" s="86">
        <f>(N42+R42)/2</f>
        <v>224.5</v>
      </c>
      <c r="T42" s="11">
        <v>79</v>
      </c>
      <c r="U42" s="10">
        <v>75</v>
      </c>
      <c r="V42" s="71">
        <f>SUM(T42:U42)</f>
        <v>154</v>
      </c>
      <c r="W42" s="10">
        <v>74</v>
      </c>
      <c r="X42" s="10">
        <v>73</v>
      </c>
      <c r="Y42" s="71">
        <f>SUM(W42:X42)</f>
        <v>147</v>
      </c>
      <c r="Z42" s="86">
        <f>(V42+Y42)/2</f>
        <v>150.5</v>
      </c>
      <c r="AA42" s="11">
        <v>23.3</v>
      </c>
      <c r="AB42" s="10">
        <v>24.2</v>
      </c>
      <c r="AC42" s="10">
        <v>21.5</v>
      </c>
      <c r="AD42" s="78">
        <f>SUM(AA42:AC42)</f>
        <v>69</v>
      </c>
      <c r="AE42" s="11">
        <v>38</v>
      </c>
      <c r="AF42" s="10">
        <v>38</v>
      </c>
      <c r="AG42" s="78">
        <f>SUM(AE42:AF42)</f>
        <v>76</v>
      </c>
      <c r="AH42" s="236">
        <f>(J42+S42+Z42+AD42+AG42)/10</f>
        <v>75.5</v>
      </c>
      <c r="AI42" s="143">
        <f>RANK(AH42,(AH9,AH12,AH15,AH18,AH21,AH24,AH27,AH30,AH33,AH36,AH39,AH42,AH45))</f>
        <v>7</v>
      </c>
      <c r="AJ42" s="172"/>
    </row>
    <row r="43" spans="1:36" s="15" customFormat="1" ht="8.25" customHeight="1">
      <c r="A43" s="59"/>
      <c r="B43" s="17">
        <f>RANK(B42,(B30,B33,B36,B39,B42,B45))</f>
        <v>4</v>
      </c>
      <c r="C43" s="17">
        <f>RANK(C42,(C30,C33,C36,C39,C42,C45))</f>
        <v>3</v>
      </c>
      <c r="D43" s="17">
        <f>RANK(D42,(D30,D33,D36,D39,D42,D45))</f>
        <v>3</v>
      </c>
      <c r="E43" s="72">
        <f>RANK(E42,(E30,E33,E36,E39,E42,E45))</f>
        <v>4</v>
      </c>
      <c r="F43" s="17">
        <f>RANK(F42,(F30,F33,F36,F39,F42,F45))</f>
        <v>5</v>
      </c>
      <c r="G43" s="17">
        <f>RANK(G42,(G30,G33,G36,G39,G42,G45))</f>
        <v>6</v>
      </c>
      <c r="H43" s="17">
        <f>RANK(H42,(H30,H33,H36,H39,H42,H45))</f>
        <v>5</v>
      </c>
      <c r="I43" s="72">
        <f>RANK(I42,(I30,I33,I36,I39,I42,I45))</f>
        <v>5</v>
      </c>
      <c r="J43" s="89">
        <f>RANK(J42,(J30,J33,J36,J39,J42,J45))</f>
        <v>5</v>
      </c>
      <c r="K43" s="65">
        <f>RANK(K42,(K30,K33,K36,K39,K42,K45))</f>
        <v>5</v>
      </c>
      <c r="L43" s="17">
        <f>RANK(L42,(L30,L33,L36,L39,L42,L45))</f>
        <v>4</v>
      </c>
      <c r="M43" s="17">
        <f>RANK(M42,(M30,M33,M36,M39,M42,M45))</f>
        <v>5</v>
      </c>
      <c r="N43" s="72">
        <f>RANK(N42,(N30,N33,N36,N39,N42,N45))</f>
        <v>5</v>
      </c>
      <c r="O43" s="17">
        <f>RANK(O42,(O30,O33,O36,O39,O42,O45))</f>
        <v>6</v>
      </c>
      <c r="P43" s="17">
        <f>RANK(P42,(P30,P33,P36,P39,P42,P45))</f>
        <v>6</v>
      </c>
      <c r="Q43" s="17">
        <f>RANK(Q42,(Q30,Q33,Q36,Q39,Q42,Q45))</f>
        <v>6</v>
      </c>
      <c r="R43" s="72">
        <f>RANK(R42,(R30,R33,R36,R39,R42,R45))</f>
        <v>6</v>
      </c>
      <c r="S43" s="87">
        <f>RANK(S42,(S30,S33,S36,S39,S42,S45))</f>
        <v>6</v>
      </c>
      <c r="T43" s="64">
        <f>RANK(T42,(T30,T33,T36,T39,T42,T45))</f>
        <v>6</v>
      </c>
      <c r="U43" s="17">
        <f>RANK(U42,(U30,U33,U36,U39,U42,U45))</f>
        <v>5</v>
      </c>
      <c r="V43" s="72">
        <f>RANK(V42,(V30,V33,V36,V39,V42,V45))</f>
        <v>6</v>
      </c>
      <c r="W43" s="17">
        <f>RANK(W42,(W30,W33,W36,W39,W42,W45))</f>
        <v>4</v>
      </c>
      <c r="X43" s="17">
        <f>RANK(X42,(X30,X33,X36,X39,X42,X45))</f>
        <v>3</v>
      </c>
      <c r="Y43" s="72">
        <f>RANK(Y42,(Y30,Y33,Y36,Y39,Y42,Y45))</f>
        <v>4</v>
      </c>
      <c r="Z43" s="89">
        <f>RANK(Z42,(Z30,Z33,Z36,Z39,Z42,Z45))</f>
        <v>5</v>
      </c>
      <c r="AA43" s="65">
        <f>RANK(AA42,(AA30,AA33,AA36,AA39,AA42,AA45))</f>
        <v>6</v>
      </c>
      <c r="AB43" s="17">
        <f>RANK(AB42,(AB30,AB33,AB36,AB39,AB42,AB45))</f>
        <v>6</v>
      </c>
      <c r="AC43" s="17">
        <f>RANK(AC42,(AC30,AC33,AC36,AC39,AC42,AC45))</f>
        <v>6</v>
      </c>
      <c r="AD43" s="79">
        <f>RANK(AD42,(AD30,AD33,AD36,AD39,AD42,AD45))</f>
        <v>6</v>
      </c>
      <c r="AE43" s="64">
        <f>RANK(AE42,(AE30,AE33,AE36,AE39,AE42,AE45))</f>
        <v>4</v>
      </c>
      <c r="AF43" s="17">
        <f>RANK(AF42,(AF30,AF33,AF36,AF39,AF42,AF45))</f>
        <v>3</v>
      </c>
      <c r="AG43" s="79">
        <f>RANK(AG42,(AG30,AG33,AG36,AG39,AG42,AG45))</f>
        <v>4</v>
      </c>
      <c r="AH43" s="133">
        <f>RANK(AH42,(AH30,AH33,AH36,AH39,AH42,AH45))</f>
        <v>5</v>
      </c>
      <c r="AI43" s="144"/>
      <c r="AJ43" s="172"/>
    </row>
    <row r="44" spans="1:36" ht="12">
      <c r="A44" s="61"/>
      <c r="B44" s="19" t="s">
        <v>8</v>
      </c>
      <c r="C44" s="20"/>
      <c r="D44" s="20"/>
      <c r="E44" s="73"/>
      <c r="F44" s="20"/>
      <c r="G44" s="20"/>
      <c r="H44" s="20"/>
      <c r="I44" s="73"/>
      <c r="J44" s="85"/>
      <c r="K44" s="20"/>
      <c r="L44" s="20"/>
      <c r="M44" s="20"/>
      <c r="N44" s="73"/>
      <c r="O44" s="20"/>
      <c r="P44" s="20"/>
      <c r="Q44" s="20"/>
      <c r="R44" s="73"/>
      <c r="S44" s="85"/>
      <c r="T44" s="20"/>
      <c r="U44" s="20"/>
      <c r="V44" s="73"/>
      <c r="W44" s="20"/>
      <c r="X44" s="20"/>
      <c r="Y44" s="73"/>
      <c r="Z44" s="85"/>
      <c r="AA44" s="20"/>
      <c r="AB44" s="20"/>
      <c r="AC44" s="20"/>
      <c r="AD44" s="80"/>
      <c r="AE44" s="21"/>
      <c r="AF44" s="20"/>
      <c r="AG44" s="92"/>
      <c r="AH44" s="235"/>
      <c r="AI44" s="132"/>
      <c r="AJ44" s="172"/>
    </row>
    <row r="45" spans="1:36" ht="12">
      <c r="A45" s="61"/>
      <c r="B45" s="10">
        <v>84</v>
      </c>
      <c r="C45" s="10">
        <v>84</v>
      </c>
      <c r="D45" s="10">
        <v>85</v>
      </c>
      <c r="E45" s="71">
        <f>SUM(B45:D45)</f>
        <v>253</v>
      </c>
      <c r="F45" s="10">
        <v>73</v>
      </c>
      <c r="G45" s="10">
        <v>71</v>
      </c>
      <c r="H45" s="10">
        <v>69</v>
      </c>
      <c r="I45" s="71">
        <f>SUM(F45:H45)</f>
        <v>213</v>
      </c>
      <c r="J45" s="86">
        <f>(E45+I45)/2</f>
        <v>233</v>
      </c>
      <c r="K45" s="11">
        <v>77</v>
      </c>
      <c r="L45" s="10">
        <v>75</v>
      </c>
      <c r="M45" s="10">
        <v>77</v>
      </c>
      <c r="N45" s="71">
        <f>SUM(K45:M45)</f>
        <v>229</v>
      </c>
      <c r="O45" s="10">
        <v>78</v>
      </c>
      <c r="P45" s="10">
        <v>76</v>
      </c>
      <c r="Q45" s="10">
        <v>79</v>
      </c>
      <c r="R45" s="71">
        <f>SUM(O45:Q45)</f>
        <v>233</v>
      </c>
      <c r="S45" s="86">
        <f>(N45+R45)/2</f>
        <v>231</v>
      </c>
      <c r="T45" s="11">
        <v>80</v>
      </c>
      <c r="U45" s="10">
        <v>75</v>
      </c>
      <c r="V45" s="71">
        <f>SUM(T45:U45)</f>
        <v>155</v>
      </c>
      <c r="W45" s="10">
        <v>74</v>
      </c>
      <c r="X45" s="10">
        <v>68</v>
      </c>
      <c r="Y45" s="71">
        <f>SUM(W45:X45)</f>
        <v>142</v>
      </c>
      <c r="Z45" s="86">
        <f>(V45+Y45)/2</f>
        <v>148.5</v>
      </c>
      <c r="AA45" s="11">
        <v>26</v>
      </c>
      <c r="AB45" s="10">
        <v>25</v>
      </c>
      <c r="AC45" s="10">
        <v>23.5</v>
      </c>
      <c r="AD45" s="78">
        <f>SUM(AA45:AC45)</f>
        <v>74.5</v>
      </c>
      <c r="AE45" s="11">
        <v>25</v>
      </c>
      <c r="AF45" s="10">
        <v>23</v>
      </c>
      <c r="AG45" s="78">
        <f>SUM(AE45:AF45)</f>
        <v>48</v>
      </c>
      <c r="AH45" s="236">
        <f>(J45+S45+Z45+AD45+AG45)/10</f>
        <v>73.5</v>
      </c>
      <c r="AI45" s="143">
        <f>RANK(AH45,(AH9,AH12,AH15,AH18,AH21,AH24,AH27,AH30,AH33,AH36,AH39,AH42,AH45))</f>
        <v>9</v>
      </c>
      <c r="AJ45" s="172"/>
    </row>
    <row r="46" spans="1:36" s="15" customFormat="1" ht="8.25" customHeight="1">
      <c r="A46" s="60"/>
      <c r="B46" s="17">
        <f>RANK(B45,(B30,B33,B36,B39,B42,B45))</f>
        <v>6</v>
      </c>
      <c r="C46" s="17">
        <f>RANK(C45,(C30,C33,C36,C39,C42,C45))</f>
        <v>5</v>
      </c>
      <c r="D46" s="17">
        <f>RANK(D45,(D30,D33,D36,D39,D42,D45))</f>
        <v>5</v>
      </c>
      <c r="E46" s="72">
        <f>RANK(E45,(E30,E33,E36,E39,E42,E45))</f>
        <v>5</v>
      </c>
      <c r="F46" s="17">
        <f>RANK(F45,(F30,F33,F36,F39,F42,F45))</f>
        <v>6</v>
      </c>
      <c r="G46" s="17">
        <f>RANK(G45,(G30,G33,G36,G39,G42,G45))</f>
        <v>5</v>
      </c>
      <c r="H46" s="17">
        <f>RANK(H45,(H30,H33,H36,H39,H42,H45))</f>
        <v>6</v>
      </c>
      <c r="I46" s="72">
        <f>RANK(I45,(I30,I33,I36,I39,I42,I45))</f>
        <v>6</v>
      </c>
      <c r="J46" s="87">
        <f>RANK(J45,(J30,J33,J36,J39,J42,J45))</f>
        <v>6</v>
      </c>
      <c r="K46" s="64">
        <f>RANK(K45,(K30,K33,K36,K39,K42,K45))</f>
        <v>4</v>
      </c>
      <c r="L46" s="17">
        <f>RANK(L45,(L30,L33,L36,L39,L42,L45))</f>
        <v>4</v>
      </c>
      <c r="M46" s="17">
        <f>RANK(M45,(M30,M33,M36,M39,M42,M45))</f>
        <v>4</v>
      </c>
      <c r="N46" s="72">
        <f>RANK(N45,(N30,N33,N36,N39,N42,N45))</f>
        <v>4</v>
      </c>
      <c r="O46" s="17">
        <f>RANK(O45,(O30,O33,O36,O39,O42,O45))</f>
        <v>5</v>
      </c>
      <c r="P46" s="17">
        <f>RANK(P45,(P30,P33,P36,P39,P42,P45))</f>
        <v>5</v>
      </c>
      <c r="Q46" s="17">
        <f>RANK(Q45,(Q30,Q33,Q36,Q39,Q42,Q45))</f>
        <v>5</v>
      </c>
      <c r="R46" s="72">
        <f>RANK(R45,(R30,R33,R36,R39,R42,R45))</f>
        <v>5</v>
      </c>
      <c r="S46" s="87">
        <f>RANK(S45,(S30,S33,S36,S39,S42,S45))</f>
        <v>5</v>
      </c>
      <c r="T46" s="64">
        <f>RANK(T45,(T30,T33,T36,T39,T42,T45))</f>
        <v>5</v>
      </c>
      <c r="U46" s="17">
        <f>RANK(U45,(U30,U33,U36,U39,U42,U45))</f>
        <v>5</v>
      </c>
      <c r="V46" s="72">
        <f>RANK(V45,(V30,V33,V36,V39,V42,V45))</f>
        <v>5</v>
      </c>
      <c r="W46" s="17">
        <f>RANK(W45,(W30,W33,W36,W39,W42,W45))</f>
        <v>4</v>
      </c>
      <c r="X46" s="17">
        <f>RANK(X45,(X30,X33,X36,X39,X42,X45))</f>
        <v>5</v>
      </c>
      <c r="Y46" s="72">
        <f>RANK(Y45,(Y30,Y33,Y36,Y39,Y42,Y45))</f>
        <v>5</v>
      </c>
      <c r="Z46" s="87">
        <f>RANK(Z45,(Z30,Z33,Z36,Z39,Z42,Z45))</f>
        <v>6</v>
      </c>
      <c r="AA46" s="64">
        <f>RANK(AA45,(AA30,AA33,AA36,AA39,AA42,AA45))</f>
        <v>2</v>
      </c>
      <c r="AB46" s="17">
        <f>RANK(AB45,(AB30,AB33,AB36,AB39,AB42,AB45))</f>
        <v>4</v>
      </c>
      <c r="AC46" s="17">
        <f>RANK(AC45,(AC30,AC33,AC36,AC39,AC42,AC45))</f>
        <v>2</v>
      </c>
      <c r="AD46" s="81">
        <f>RANK(AD45,(AD30,AD33,AD36,AD39,AD42,AD45))</f>
        <v>2</v>
      </c>
      <c r="AE46" s="65">
        <f>RANK(AE45,(AE30,AE33,AE36,AE39,AE42,AE45))</f>
        <v>6</v>
      </c>
      <c r="AF46" s="17">
        <f>RANK(AF45,(AF30,AF33,AF36,AF39,AF42,AF45))</f>
        <v>6</v>
      </c>
      <c r="AG46" s="79">
        <f>RANK(AG45,(AG30,AG33,AG36,AG39,AG42,AG45))</f>
        <v>6</v>
      </c>
      <c r="AH46" s="133">
        <f>RANK(AH45,(AH30,AH33,AH36,AH39,AH42,AH45))</f>
        <v>6</v>
      </c>
      <c r="AI46" s="144"/>
      <c r="AJ46" s="172"/>
    </row>
  </sheetData>
  <sheetProtection/>
  <mergeCells count="24">
    <mergeCell ref="AI12:AI13"/>
    <mergeCell ref="AI9:AI10"/>
    <mergeCell ref="T6:V6"/>
    <mergeCell ref="W6:Y6"/>
    <mergeCell ref="AA6:AD6"/>
    <mergeCell ref="AE6:AG6"/>
    <mergeCell ref="B6:E6"/>
    <mergeCell ref="F6:I6"/>
    <mergeCell ref="K6:N6"/>
    <mergeCell ref="O6:R6"/>
    <mergeCell ref="B5:J5"/>
    <mergeCell ref="K5:S5"/>
    <mergeCell ref="T5:Z5"/>
    <mergeCell ref="AI36:AI37"/>
    <mergeCell ref="AI33:AI34"/>
    <mergeCell ref="AI30:AI31"/>
    <mergeCell ref="AI27:AI28"/>
    <mergeCell ref="AI24:AI25"/>
    <mergeCell ref="AI21:AI22"/>
    <mergeCell ref="AI18:AI19"/>
    <mergeCell ref="AI39:AI40"/>
    <mergeCell ref="AI42:AI43"/>
    <mergeCell ref="AI45:AI46"/>
    <mergeCell ref="AI15:AI16"/>
  </mergeCells>
  <printOptions/>
  <pageMargins left="0.7" right="0.7" top="0.75" bottom="0.75" header="0.3" footer="0.3"/>
  <pageSetup fitToHeight="1" fitToWidth="1" horizontalDpi="300" verticalDpi="300" orientation="landscape" scale="5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AP44"/>
  <sheetViews>
    <sheetView zoomScale="70" zoomScaleNormal="70" zoomScaleSheetLayoutView="70" workbookViewId="0" topLeftCell="A1">
      <selection activeCell="A9" sqref="A9:IV9"/>
    </sheetView>
  </sheetViews>
  <sheetFormatPr defaultColWidth="9.140625" defaultRowHeight="15"/>
  <cols>
    <col min="1" max="3" width="4.8515625" style="0" customWidth="1"/>
    <col min="4" max="4" width="6.57421875" style="0" customWidth="1"/>
    <col min="5" max="7" width="4.8515625" style="0" customWidth="1"/>
    <col min="8" max="9" width="6.57421875" style="0" customWidth="1"/>
    <col min="10" max="12" width="4.8515625" style="0" customWidth="1"/>
    <col min="13" max="13" width="6.57421875" style="0" customWidth="1"/>
    <col min="14" max="16" width="4.8515625" style="0" customWidth="1"/>
    <col min="17" max="18" width="6.57421875" style="0" customWidth="1"/>
    <col min="19" max="20" width="4.8515625" style="0" customWidth="1"/>
    <col min="21" max="21" width="6.57421875" style="0" customWidth="1"/>
    <col min="22" max="23" width="4.8515625" style="0" customWidth="1"/>
    <col min="24" max="25" width="6.57421875" style="0" customWidth="1"/>
    <col min="26" max="28" width="4.8515625" style="0" customWidth="1"/>
    <col min="29" max="29" width="6.57421875" style="0" customWidth="1"/>
    <col min="30" max="32" width="4.8515625" style="0" customWidth="1"/>
    <col min="33" max="34" width="6.57421875" style="0" customWidth="1"/>
    <col min="35" max="36" width="4.8515625" style="0" customWidth="1"/>
    <col min="37" max="37" width="6.57421875" style="0" customWidth="1"/>
    <col min="38" max="39" width="4.8515625" style="0" customWidth="1"/>
    <col min="40" max="41" width="6.57421875" style="0" customWidth="1"/>
    <col min="42" max="42" width="12.7109375" style="0" customWidth="1"/>
  </cols>
  <sheetData>
    <row r="1" ht="132" customHeight="1"/>
    <row r="2" spans="1:42" ht="46.5">
      <c r="A2" s="51" t="s">
        <v>38</v>
      </c>
      <c r="B2" s="27"/>
      <c r="C2" s="27"/>
      <c r="D2" s="27"/>
      <c r="E2" s="27"/>
      <c r="F2" s="27"/>
      <c r="G2" s="27"/>
      <c r="H2" s="27"/>
      <c r="I2" s="114"/>
      <c r="J2" s="27"/>
      <c r="K2" s="27"/>
      <c r="L2" s="27"/>
      <c r="M2" s="27"/>
      <c r="N2" s="28"/>
      <c r="O2" s="28"/>
      <c r="P2" s="28"/>
      <c r="Q2" s="108"/>
      <c r="R2" s="112"/>
      <c r="S2" s="28"/>
      <c r="T2" s="28"/>
      <c r="U2" s="108"/>
      <c r="V2" s="28"/>
      <c r="W2" s="28"/>
      <c r="X2" s="108"/>
      <c r="Y2" s="112"/>
      <c r="Z2" s="28"/>
      <c r="AA2" s="28"/>
      <c r="AB2" s="28"/>
      <c r="AC2" s="108"/>
      <c r="AD2" s="28"/>
      <c r="AE2" s="28"/>
      <c r="AF2" s="28"/>
      <c r="AG2" s="108"/>
      <c r="AH2" s="112"/>
      <c r="AI2" s="28"/>
      <c r="AJ2" s="28"/>
      <c r="AK2" s="108"/>
      <c r="AL2" s="28"/>
      <c r="AM2" s="28"/>
      <c r="AN2" s="108"/>
      <c r="AO2" s="108"/>
      <c r="AP2" s="28"/>
    </row>
    <row r="3" spans="1:42" ht="21">
      <c r="A3" s="45" t="s">
        <v>19</v>
      </c>
      <c r="B3" s="29"/>
      <c r="C3" s="29"/>
      <c r="D3" s="101"/>
      <c r="E3" s="29"/>
      <c r="F3" s="29"/>
      <c r="G3" s="29"/>
      <c r="H3" s="101"/>
      <c r="I3" s="101"/>
      <c r="J3" s="30"/>
      <c r="K3" s="30"/>
      <c r="L3" s="30"/>
      <c r="M3" s="106"/>
      <c r="N3" s="30"/>
      <c r="O3" s="30"/>
      <c r="P3" s="30"/>
      <c r="Q3" s="106"/>
      <c r="R3" s="113"/>
      <c r="S3" s="30"/>
      <c r="T3" s="30"/>
      <c r="U3" s="106"/>
      <c r="V3" s="30"/>
      <c r="W3" s="30"/>
      <c r="X3" s="106"/>
      <c r="Y3" s="113"/>
      <c r="Z3" s="30"/>
      <c r="AA3" s="30"/>
      <c r="AB3" s="30"/>
      <c r="AC3" s="106"/>
      <c r="AD3" s="30"/>
      <c r="AE3" s="30"/>
      <c r="AF3" s="30"/>
      <c r="AG3" s="106"/>
      <c r="AH3" s="113"/>
      <c r="AI3" s="30"/>
      <c r="AJ3" s="30"/>
      <c r="AK3" s="106"/>
      <c r="AL3" s="30"/>
      <c r="AM3" s="30"/>
      <c r="AN3" s="106"/>
      <c r="AO3" s="106"/>
      <c r="AP3" s="30"/>
    </row>
    <row r="4" spans="1:42" ht="21">
      <c r="A4" s="46" t="s">
        <v>37</v>
      </c>
      <c r="B4" s="31"/>
      <c r="C4" s="31"/>
      <c r="D4" s="31"/>
      <c r="E4" s="32"/>
      <c r="F4" s="32"/>
      <c r="G4" s="32"/>
      <c r="H4" s="107"/>
      <c r="I4" s="115"/>
      <c r="J4" s="30"/>
      <c r="K4" s="30"/>
      <c r="L4" s="30"/>
      <c r="M4" s="106"/>
      <c r="N4" s="30"/>
      <c r="O4" s="30"/>
      <c r="P4" s="30"/>
      <c r="Q4" s="106"/>
      <c r="R4" s="113"/>
      <c r="S4" s="30"/>
      <c r="T4" s="30"/>
      <c r="U4" s="106"/>
      <c r="V4" s="30"/>
      <c r="W4" s="30"/>
      <c r="X4" s="106"/>
      <c r="Y4" s="113"/>
      <c r="Z4" s="30"/>
      <c r="AA4" s="30"/>
      <c r="AB4" s="30"/>
      <c r="AC4" s="106"/>
      <c r="AD4" s="30"/>
      <c r="AE4" s="30"/>
      <c r="AF4" s="30"/>
      <c r="AG4" s="106"/>
      <c r="AH4" s="113"/>
      <c r="AI4" s="30"/>
      <c r="AJ4" s="30"/>
      <c r="AK4" s="106"/>
      <c r="AL4" s="30"/>
      <c r="AM4" s="30"/>
      <c r="AN4" s="106"/>
      <c r="AO4" s="106"/>
      <c r="AP4" s="30"/>
    </row>
    <row r="5" spans="1:42" ht="15.75">
      <c r="A5" s="159" t="s">
        <v>16</v>
      </c>
      <c r="B5" s="159"/>
      <c r="C5" s="159"/>
      <c r="D5" s="159"/>
      <c r="E5" s="159"/>
      <c r="F5" s="159"/>
      <c r="G5" s="159"/>
      <c r="H5" s="159"/>
      <c r="I5" s="160"/>
      <c r="J5" s="161" t="s">
        <v>14</v>
      </c>
      <c r="K5" s="159"/>
      <c r="L5" s="159"/>
      <c r="M5" s="159"/>
      <c r="N5" s="159"/>
      <c r="O5" s="159"/>
      <c r="P5" s="159"/>
      <c r="Q5" s="159"/>
      <c r="R5" s="160"/>
      <c r="S5" s="162" t="s">
        <v>15</v>
      </c>
      <c r="T5" s="163"/>
      <c r="U5" s="163"/>
      <c r="V5" s="163"/>
      <c r="W5" s="163"/>
      <c r="X5" s="163"/>
      <c r="Y5" s="160"/>
      <c r="Z5" s="168" t="s">
        <v>17</v>
      </c>
      <c r="AA5" s="169"/>
      <c r="AB5" s="169"/>
      <c r="AC5" s="169"/>
      <c r="AD5" s="169"/>
      <c r="AE5" s="169"/>
      <c r="AF5" s="169"/>
      <c r="AG5" s="169"/>
      <c r="AH5" s="160"/>
      <c r="AI5" s="162" t="s">
        <v>18</v>
      </c>
      <c r="AJ5" s="170"/>
      <c r="AK5" s="170"/>
      <c r="AL5" s="170"/>
      <c r="AM5" s="170"/>
      <c r="AN5" s="163"/>
      <c r="AO5" s="160"/>
      <c r="AP5" s="101"/>
    </row>
    <row r="6" spans="1:42" ht="15" thickBot="1">
      <c r="A6" s="164" t="s">
        <v>47</v>
      </c>
      <c r="B6" s="165"/>
      <c r="C6" s="165"/>
      <c r="D6" s="166"/>
      <c r="E6" s="164" t="s">
        <v>48</v>
      </c>
      <c r="F6" s="165"/>
      <c r="G6" s="165"/>
      <c r="H6" s="166"/>
      <c r="I6" s="116"/>
      <c r="J6" s="165" t="s">
        <v>49</v>
      </c>
      <c r="K6" s="165"/>
      <c r="L6" s="165"/>
      <c r="M6" s="166"/>
      <c r="N6" s="164" t="s">
        <v>50</v>
      </c>
      <c r="O6" s="165"/>
      <c r="P6" s="165"/>
      <c r="Q6" s="166"/>
      <c r="R6" s="116"/>
      <c r="S6" s="158" t="s">
        <v>51</v>
      </c>
      <c r="T6" s="156"/>
      <c r="U6" s="157"/>
      <c r="V6" s="155" t="s">
        <v>52</v>
      </c>
      <c r="W6" s="156"/>
      <c r="X6" s="157"/>
      <c r="Y6" s="123"/>
      <c r="Z6" s="158" t="s">
        <v>44</v>
      </c>
      <c r="AA6" s="156"/>
      <c r="AB6" s="156"/>
      <c r="AC6" s="157"/>
      <c r="AD6" s="155" t="s">
        <v>59</v>
      </c>
      <c r="AE6" s="156"/>
      <c r="AF6" s="156"/>
      <c r="AG6" s="157"/>
      <c r="AH6" s="124"/>
      <c r="AI6" s="158" t="s">
        <v>45</v>
      </c>
      <c r="AJ6" s="156"/>
      <c r="AK6" s="167"/>
      <c r="AL6" s="155" t="s">
        <v>60</v>
      </c>
      <c r="AM6" s="156"/>
      <c r="AN6" s="167"/>
      <c r="AO6" s="111"/>
      <c r="AP6" s="113"/>
    </row>
    <row r="7" spans="1:42" ht="15" thickTop="1">
      <c r="A7" s="33" t="s">
        <v>36</v>
      </c>
      <c r="B7" s="34" t="s">
        <v>24</v>
      </c>
      <c r="C7" s="34" t="s">
        <v>25</v>
      </c>
      <c r="D7" s="35" t="s">
        <v>13</v>
      </c>
      <c r="E7" s="34" t="s">
        <v>36</v>
      </c>
      <c r="F7" s="34" t="s">
        <v>24</v>
      </c>
      <c r="G7" s="34" t="s">
        <v>25</v>
      </c>
      <c r="H7" s="36" t="s">
        <v>13</v>
      </c>
      <c r="I7" s="117" t="s">
        <v>20</v>
      </c>
      <c r="J7" s="37" t="s">
        <v>28</v>
      </c>
      <c r="K7" s="34" t="s">
        <v>26</v>
      </c>
      <c r="L7" s="34" t="s">
        <v>27</v>
      </c>
      <c r="M7" s="36" t="s">
        <v>13</v>
      </c>
      <c r="N7" s="34" t="s">
        <v>29</v>
      </c>
      <c r="O7" s="34" t="s">
        <v>26</v>
      </c>
      <c r="P7" s="34" t="s">
        <v>27</v>
      </c>
      <c r="Q7" s="36" t="s">
        <v>13</v>
      </c>
      <c r="R7" s="122" t="s">
        <v>20</v>
      </c>
      <c r="S7" s="37" t="s">
        <v>30</v>
      </c>
      <c r="T7" s="34" t="s">
        <v>31</v>
      </c>
      <c r="U7" s="36" t="s">
        <v>13</v>
      </c>
      <c r="V7" s="34" t="s">
        <v>34</v>
      </c>
      <c r="W7" s="34" t="s">
        <v>31</v>
      </c>
      <c r="X7" s="36" t="s">
        <v>13</v>
      </c>
      <c r="Y7" s="117" t="s">
        <v>20</v>
      </c>
      <c r="Z7" s="38" t="s">
        <v>33</v>
      </c>
      <c r="AA7" s="39" t="s">
        <v>24</v>
      </c>
      <c r="AB7" s="39" t="s">
        <v>32</v>
      </c>
      <c r="AC7" s="109" t="s">
        <v>13</v>
      </c>
      <c r="AD7" s="39" t="s">
        <v>33</v>
      </c>
      <c r="AE7" s="39" t="s">
        <v>24</v>
      </c>
      <c r="AF7" s="39" t="s">
        <v>32</v>
      </c>
      <c r="AG7" s="109" t="s">
        <v>13</v>
      </c>
      <c r="AH7" s="122" t="s">
        <v>20</v>
      </c>
      <c r="AI7" s="37" t="s">
        <v>35</v>
      </c>
      <c r="AJ7" s="37" t="s">
        <v>31</v>
      </c>
      <c r="AK7" s="40" t="s">
        <v>13</v>
      </c>
      <c r="AL7" s="37" t="s">
        <v>35</v>
      </c>
      <c r="AM7" s="37" t="s">
        <v>31</v>
      </c>
      <c r="AN7" s="36" t="s">
        <v>13</v>
      </c>
      <c r="AO7" s="41" t="s">
        <v>20</v>
      </c>
      <c r="AP7" s="178" t="s">
        <v>23</v>
      </c>
    </row>
    <row r="8" spans="1:42" ht="15.75">
      <c r="A8" s="42" t="s">
        <v>7</v>
      </c>
      <c r="B8" s="43"/>
      <c r="C8" s="43"/>
      <c r="D8" s="102"/>
      <c r="E8" s="43"/>
      <c r="F8" s="43"/>
      <c r="G8" s="43"/>
      <c r="H8" s="102"/>
      <c r="I8" s="118"/>
      <c r="J8" s="43"/>
      <c r="K8" s="43"/>
      <c r="L8" s="43"/>
      <c r="M8" s="102"/>
      <c r="N8" s="43"/>
      <c r="O8" s="43"/>
      <c r="P8" s="43"/>
      <c r="Q8" s="102"/>
      <c r="R8" s="118"/>
      <c r="S8" s="43"/>
      <c r="T8" s="43"/>
      <c r="U8" s="102"/>
      <c r="V8" s="43"/>
      <c r="W8" s="43"/>
      <c r="X8" s="102"/>
      <c r="Y8" s="118"/>
      <c r="Z8" s="43"/>
      <c r="AA8" s="43"/>
      <c r="AB8" s="43"/>
      <c r="AC8" s="102"/>
      <c r="AD8" s="43"/>
      <c r="AE8" s="43"/>
      <c r="AF8" s="43"/>
      <c r="AG8" s="102"/>
      <c r="AH8" s="118"/>
      <c r="AI8" s="43"/>
      <c r="AJ8" s="43"/>
      <c r="AK8" s="102"/>
      <c r="AL8" s="43"/>
      <c r="AM8" s="43"/>
      <c r="AN8" s="102"/>
      <c r="AO8" s="176"/>
      <c r="AP8" s="179"/>
    </row>
    <row r="9" spans="1:42" ht="15.75">
      <c r="A9" s="44">
        <v>84</v>
      </c>
      <c r="B9" s="44">
        <v>83</v>
      </c>
      <c r="C9" s="44">
        <v>85</v>
      </c>
      <c r="D9" s="103">
        <f>SUM(A9:C9)</f>
        <v>252</v>
      </c>
      <c r="E9" s="44">
        <v>96</v>
      </c>
      <c r="F9" s="44">
        <v>92</v>
      </c>
      <c r="G9" s="44">
        <v>95</v>
      </c>
      <c r="H9" s="52">
        <f>SUM(E9:G9)</f>
        <v>283</v>
      </c>
      <c r="I9" s="119">
        <f>SUM(H9,D9)/2</f>
        <v>267.5</v>
      </c>
      <c r="J9" s="44">
        <v>85</v>
      </c>
      <c r="K9" s="44">
        <v>83</v>
      </c>
      <c r="L9" s="44">
        <v>83</v>
      </c>
      <c r="M9" s="52">
        <f>SUM(J9:L9)</f>
        <v>251</v>
      </c>
      <c r="N9" s="44">
        <v>85</v>
      </c>
      <c r="O9" s="44">
        <v>83</v>
      </c>
      <c r="P9" s="44">
        <v>82</v>
      </c>
      <c r="Q9" s="240">
        <f>SUM(N9:P9)</f>
        <v>250</v>
      </c>
      <c r="R9" s="119">
        <f>SUM(Q9,M9)/2</f>
        <v>250.5</v>
      </c>
      <c r="S9" s="44">
        <v>80</v>
      </c>
      <c r="T9" s="44">
        <v>78</v>
      </c>
      <c r="U9" s="52">
        <f>SUM(T9,S9)</f>
        <v>158</v>
      </c>
      <c r="V9" s="44">
        <v>88</v>
      </c>
      <c r="W9" s="44">
        <v>86</v>
      </c>
      <c r="X9" s="52">
        <f>SUM(W9,V9)</f>
        <v>174</v>
      </c>
      <c r="Y9" s="119">
        <f>SUM(X9,U9)/2</f>
        <v>166</v>
      </c>
      <c r="Z9" s="44">
        <v>24</v>
      </c>
      <c r="AA9" s="44">
        <v>28</v>
      </c>
      <c r="AB9" s="44">
        <v>24</v>
      </c>
      <c r="AC9" s="52">
        <f>SUM(Z9:AB9)</f>
        <v>76</v>
      </c>
      <c r="AD9" s="44">
        <v>24</v>
      </c>
      <c r="AE9" s="44">
        <v>29.5</v>
      </c>
      <c r="AF9" s="44">
        <v>25.5</v>
      </c>
      <c r="AG9" s="52">
        <f>SUM(AD9:AF9)</f>
        <v>79</v>
      </c>
      <c r="AH9" s="243">
        <f>SUM(AG9,AC9)/2</f>
        <v>77.5</v>
      </c>
      <c r="AI9" s="44">
        <v>47</v>
      </c>
      <c r="AJ9" s="44">
        <v>45</v>
      </c>
      <c r="AK9" s="53">
        <f>SUM(AI9:AJ9)</f>
        <v>92</v>
      </c>
      <c r="AL9" s="44">
        <v>48</v>
      </c>
      <c r="AM9" s="44">
        <v>48</v>
      </c>
      <c r="AN9" s="52">
        <f>SUM(AL9:AM9)</f>
        <v>96</v>
      </c>
      <c r="AO9" s="174">
        <f>SUM(AN9,AK9)/2</f>
        <v>94</v>
      </c>
      <c r="AP9" s="180">
        <f>SUM(I9,R9,Y9,AH9,AO9)/10</f>
        <v>85.55</v>
      </c>
    </row>
    <row r="10" spans="1:42" ht="14.25">
      <c r="A10" s="47">
        <f>RANK(A9,(A9,A12,A15,A18,A21,A24,A27,A30,A33,A36,A39,A42,A67))</f>
        <v>2</v>
      </c>
      <c r="B10" s="47">
        <f>RANK(B9,(B9,B12,B15,B18,B21,B24,B27,B30,B33,B36,B39,B42,B67))</f>
        <v>1</v>
      </c>
      <c r="C10" s="47">
        <f>RANK(C9,(C9,C12,C15,C18,C21,C24,C27,C30,C33,C36,C39,C42,C67))</f>
        <v>2</v>
      </c>
      <c r="D10" s="104">
        <f>RANK(D9,(D9,D12,D15,D18,D21,D24,D27,D30,D33,D36,D39,D42,D67))</f>
        <v>2</v>
      </c>
      <c r="E10" s="47">
        <f>RANK(E9,(E9,E12,E15,E18,E21,E24,E27,E30,E33,E36,E39,E42,E67))</f>
        <v>1</v>
      </c>
      <c r="F10" s="47">
        <f>RANK(F9,(F9,F12,F15,F18,F21,F24,F27,F30,F33,F36,F39,F42,F67))</f>
        <v>1</v>
      </c>
      <c r="G10" s="47">
        <f>RANK(G9,(G9,G12,G15,G18,G21,G24,G27,G30,G33,G36,G39,G42,G67))</f>
        <v>1</v>
      </c>
      <c r="H10" s="104">
        <f>RANK(H9,(H9,H12,H15,H18,H21,H24,H27,H30,H33,H36,H39,H42,H67))</f>
        <v>1</v>
      </c>
      <c r="I10" s="120">
        <f>RANK(I9,(I9,I12,I15,I18,I21,I24,I27,I30,I33,I36,I39,I42,I67))</f>
        <v>1</v>
      </c>
      <c r="J10" s="48">
        <f>RANK(J9,(J9,J12,J15,J18,J21,J24,J27,J30,J33,J36,J39,J42,J67))</f>
        <v>6</v>
      </c>
      <c r="K10" s="47">
        <f>RANK(K9,(K9,K12,K15,K18,K21,K24,K27,K30,K33,K36,K39,K42,K67))</f>
        <v>7</v>
      </c>
      <c r="L10" s="47">
        <f>RANK(L9,(L9,L12,L15,L18,L21,L24,L27,L30,L33,L36,L39,L42,L67))</f>
        <v>7</v>
      </c>
      <c r="M10" s="104">
        <f>RANK(M9,(M9,M12,M15,M18,M21,M24,M27,M30,M33,M36,M39,M42,M67))</f>
        <v>7</v>
      </c>
      <c r="N10" s="47">
        <f>RANK(N9,(N9,N12,N15,N18,N21,N24,N27,N30,N33,N36,N39,N42,N67))</f>
        <v>3</v>
      </c>
      <c r="O10" s="47">
        <f>RANK(O9,(O9,O12,O15,O18,O21,O24,O27,O30,O33,O36,O39,O42,O67))</f>
        <v>4</v>
      </c>
      <c r="P10" s="47">
        <f>RANK(P9,(P9,P12,P15,P18,P21,P24,P27,P30,P33,P36,P39,P42,P67))</f>
        <v>4</v>
      </c>
      <c r="Q10" s="104">
        <f>RANK(Q9,(Q9,Q12,Q15,Q18,Q21,Q24,Q27,Q30,Q33,Q36,Q39,Q42,Q67))</f>
        <v>4</v>
      </c>
      <c r="R10" s="120">
        <f>RANK(R9,(R9,R12,R15,R18,R21,R24,R27,R30,R33,R36,R39,R42,R67))</f>
        <v>6</v>
      </c>
      <c r="S10" s="48">
        <f>RANK(S9,(S9,S12,S15,S18,S21,S24,S27,S30,S33,S36,S39,S42,S67))</f>
        <v>2</v>
      </c>
      <c r="T10" s="47">
        <f>RANK(T9,(T9,T12,T15,T18,T21,T24,T27,T30,T33,T36,T39,T42,T67))</f>
        <v>2</v>
      </c>
      <c r="U10" s="104">
        <f>RANK(U9,(U9,U12,U15,U18,U21,U24,U27,U30,U33,U36,U39,U42,U67))</f>
        <v>2</v>
      </c>
      <c r="V10" s="47">
        <f>RANK(V9,(V9,V12,V15,V18,V21,V24,V27,V30,V33,V36,V39,V42,V67))</f>
        <v>2</v>
      </c>
      <c r="W10" s="47">
        <f>RANK(W9,(W9,W12,W15,W18,W21,W24,W27,W30,W33,W36,W39,W42,W67))</f>
        <v>2</v>
      </c>
      <c r="X10" s="104">
        <f>RANK(X9,(X9,X12,X15,X18,X21,X24,X27,X30,X33,X36,X39,X42,X67))</f>
        <v>2</v>
      </c>
      <c r="Y10" s="120">
        <f>RANK(Y9,(Y9,Y12,Y15,Y18,Y21,Y24,Y27,Y30,Y33,Y36,Y39,Y42,Y67))</f>
        <v>2</v>
      </c>
      <c r="Z10" s="48">
        <f>RANK(Z9,(Z9,Z12,Z15,Z18,Z21,Z24,Z27,Z30,Z33,Z36,Z39,Z42,Z67))</f>
        <v>3</v>
      </c>
      <c r="AA10" s="47">
        <f>RANK(AA9,(AA9,AA12,AA15,AA18,AA21,AA24,AA27,AA30,AA33,AA36,AA39,AA42,AA67))</f>
        <v>2</v>
      </c>
      <c r="AB10" s="47">
        <f>RANK(AB9,(AB9,AB12,AB15,AB18,AB21,AB24,AB27,AB30,AB33,AB36,AB39,AB42,AB67))</f>
        <v>3</v>
      </c>
      <c r="AC10" s="104">
        <f>RANK(AC9,(AC9,AC12,AC15,AC18,AC21,AC24,AC27,AC30,AC33,AC36,AC39,AC42,AC67))</f>
        <v>2</v>
      </c>
      <c r="AD10" s="47">
        <f>RANK(AD9,(AD9,AD12,AD15,AD18,AD21,AD24,AD27,AD30,AD33,AD36,AD39,AD42,AD67))</f>
        <v>5</v>
      </c>
      <c r="AE10" s="47">
        <f>RANK(AE9,(AE9,AE12,AE15,AE18,AE21,AE24,AE27,AE30,AE33,AE36,AE39,AE42,AE67))</f>
        <v>4</v>
      </c>
      <c r="AF10" s="47">
        <f>RANK(AF9,(AF9,AF12,AF15,AF18,AF21,AF24,AF27,AF30,AF33,AF36,AF39,AF42,AF67))</f>
        <v>2</v>
      </c>
      <c r="AG10" s="104">
        <f>RANK(AG9,(AG9,AG12,AG15,AG18,AG21,AG24,AG27,AG30,AG33,AG36,AG39,AG42,AG67))</f>
        <v>4</v>
      </c>
      <c r="AH10" s="120">
        <f>RANK(AH9,(AH9,AH12,AH15,AH18,AH21,AH24,AH27,AH30,AH33,AH36,AH39,AH42,AH67))</f>
        <v>3</v>
      </c>
      <c r="AI10" s="48">
        <f>RANK(AI9,(AI9,AI12,AI15,AI18,AI21,AI24,AI27,AI30,AI33,AI36,AI39,AI42,AI67))</f>
        <v>1</v>
      </c>
      <c r="AJ10" s="47">
        <f>RANK(AJ9,(AJ9,AJ12,AJ15,AJ18,AJ21,AJ24,AJ27,AJ30,AJ33,AJ36,AJ39,AJ42,AJ67))</f>
        <v>1</v>
      </c>
      <c r="AK10" s="104">
        <f>RANK(AK9,(AK9,AK12,AK15,AK18,AK21,AK24,AK27,AK30,AK33,AK36,AK39,AK42,AK67))</f>
        <v>1</v>
      </c>
      <c r="AL10" s="47">
        <f>RANK(AL9,(AL9,AL12,AL15,AL18,AL21,AL24,AL27,AL30,AL33,AL36,AL39,AL42,AL67))</f>
        <v>1</v>
      </c>
      <c r="AM10" s="47">
        <f>RANK(AM9,(AM9,AM12,AM15,AM18,AM21,AM24,AM27,AM30,AM33,AM36,AM39,AM42,AM67))</f>
        <v>1</v>
      </c>
      <c r="AN10" s="104">
        <f>RANK(AN9,(AN9,AN12,AN15,AN18,AN21,AN24,AN27,AN30,AN33,AN36,AN39,AN42,AN67))</f>
        <v>1</v>
      </c>
      <c r="AO10" s="175">
        <f>RANK(AO9,(AO9,AO12,AO15,AO18,AO21,AO24,AO27,AO30,AO33,AO36,AO39,AO42,AO67))</f>
        <v>1</v>
      </c>
      <c r="AP10" s="238">
        <f>RANK(AP9,(AP9,AP12,AP15,AP18,AP21,AP24,AP27,AP30,AP33,AP36,AP39,AP42,AP67))</f>
        <v>1</v>
      </c>
    </row>
    <row r="11" spans="1:42" ht="15.75">
      <c r="A11" s="42" t="s">
        <v>11</v>
      </c>
      <c r="B11" s="43"/>
      <c r="C11" s="43"/>
      <c r="D11" s="102"/>
      <c r="E11" s="43"/>
      <c r="F11" s="43"/>
      <c r="G11" s="43"/>
      <c r="H11" s="102"/>
      <c r="I11" s="118"/>
      <c r="J11" s="43"/>
      <c r="K11" s="43"/>
      <c r="L11" s="43"/>
      <c r="M11" s="102"/>
      <c r="N11" s="43"/>
      <c r="O11" s="43"/>
      <c r="P11" s="43"/>
      <c r="Q11" s="102"/>
      <c r="R11" s="118"/>
      <c r="S11" s="43"/>
      <c r="T11" s="43"/>
      <c r="U11" s="102"/>
      <c r="V11" s="43"/>
      <c r="W11" s="43"/>
      <c r="X11" s="102"/>
      <c r="Y11" s="118"/>
      <c r="Z11" s="43"/>
      <c r="AA11" s="43"/>
      <c r="AB11" s="43"/>
      <c r="AC11" s="102"/>
      <c r="AD11" s="43"/>
      <c r="AE11" s="43"/>
      <c r="AF11" s="43"/>
      <c r="AG11" s="102"/>
      <c r="AH11" s="118"/>
      <c r="AI11" s="43"/>
      <c r="AJ11" s="43"/>
      <c r="AK11" s="102"/>
      <c r="AL11" s="43"/>
      <c r="AM11" s="43"/>
      <c r="AN11" s="102"/>
      <c r="AO11" s="176"/>
      <c r="AP11" s="179"/>
    </row>
    <row r="12" spans="1:42" ht="15.75">
      <c r="A12" s="44">
        <v>85</v>
      </c>
      <c r="B12" s="44">
        <v>83</v>
      </c>
      <c r="C12" s="44">
        <v>86</v>
      </c>
      <c r="D12" s="103">
        <f>SUM(A12:C12)</f>
        <v>254</v>
      </c>
      <c r="E12" s="44">
        <v>84</v>
      </c>
      <c r="F12" s="44">
        <v>80</v>
      </c>
      <c r="G12" s="44">
        <v>80</v>
      </c>
      <c r="H12" s="52">
        <f>SUM(E12:G12)</f>
        <v>244</v>
      </c>
      <c r="I12" s="119">
        <f>SUM(H12,D12)/2</f>
        <v>249</v>
      </c>
      <c r="J12" s="44">
        <v>87</v>
      </c>
      <c r="K12" s="44">
        <v>88</v>
      </c>
      <c r="L12" s="44">
        <v>86</v>
      </c>
      <c r="M12" s="52">
        <f>SUM(J12:L12)</f>
        <v>261</v>
      </c>
      <c r="N12" s="44">
        <v>88</v>
      </c>
      <c r="O12" s="44">
        <v>87</v>
      </c>
      <c r="P12" s="44">
        <v>85</v>
      </c>
      <c r="Q12" s="52">
        <f>SUM(N12:P12)</f>
        <v>260</v>
      </c>
      <c r="R12" s="119">
        <f>SUM(Q12,M12)/2</f>
        <v>260.5</v>
      </c>
      <c r="S12" s="44">
        <v>82</v>
      </c>
      <c r="T12" s="44">
        <v>83</v>
      </c>
      <c r="U12" s="52">
        <f>SUM(T12,S12)</f>
        <v>165</v>
      </c>
      <c r="V12" s="44">
        <v>90</v>
      </c>
      <c r="W12" s="44">
        <v>89</v>
      </c>
      <c r="X12" s="52">
        <f>SUM(W12,V12)</f>
        <v>179</v>
      </c>
      <c r="Y12" s="119">
        <f>SUM(X12,U12)/2</f>
        <v>172</v>
      </c>
      <c r="Z12" s="44">
        <v>27</v>
      </c>
      <c r="AA12" s="44">
        <v>30</v>
      </c>
      <c r="AB12" s="44">
        <v>25</v>
      </c>
      <c r="AC12" s="52">
        <f>SUM(Z12:AB12)</f>
        <v>82</v>
      </c>
      <c r="AD12" s="44">
        <v>25</v>
      </c>
      <c r="AE12" s="44">
        <v>30</v>
      </c>
      <c r="AF12" s="44">
        <v>24.5</v>
      </c>
      <c r="AG12" s="52">
        <f>SUM(AD12:AF12)</f>
        <v>79.5</v>
      </c>
      <c r="AH12" s="242">
        <f>SUM(AG12,AC12)/2</f>
        <v>80.75</v>
      </c>
      <c r="AI12" s="44">
        <v>45</v>
      </c>
      <c r="AJ12" s="44">
        <v>42</v>
      </c>
      <c r="AK12" s="53">
        <f>SUM(AI12:AJ12)</f>
        <v>87</v>
      </c>
      <c r="AL12" s="44">
        <v>44</v>
      </c>
      <c r="AM12" s="44">
        <v>43</v>
      </c>
      <c r="AN12" s="52">
        <f>SUM(AL12:AM12)</f>
        <v>87</v>
      </c>
      <c r="AO12" s="174">
        <f>SUM(AN12,AK12)/2</f>
        <v>87</v>
      </c>
      <c r="AP12" s="241">
        <f>SUM(I12,R12,Y12,AH12,AO12)/10</f>
        <v>84.925</v>
      </c>
    </row>
    <row r="13" spans="1:42" ht="14.25">
      <c r="A13" s="47">
        <f>RANK(A12,(A9,A12,A15,A18,A21,A24,A27,A30,A33,A36,A39,A42,A67))</f>
        <v>1</v>
      </c>
      <c r="B13" s="47">
        <f>RANK(B12,(B9,B12,B15,B18,B21,B24,B27,B30,B33,B36,B39,B42,B67))</f>
        <v>1</v>
      </c>
      <c r="C13" s="47">
        <f>RANK(C12,(C9,C12,C15,C18,C21,C24,C27,C30,C33,C36,C39,C42,C67))</f>
        <v>1</v>
      </c>
      <c r="D13" s="104">
        <f>RANK(D12,(D9,D12,D15,D18,D21,D24,D27,D30,D33,D36,D39,D42,D67))</f>
        <v>1</v>
      </c>
      <c r="E13" s="47">
        <f>RANK(E12,(E9,E12,E15,E18,E21,E24,E27,E30,E33,E36,E39,E42,E67))</f>
        <v>5</v>
      </c>
      <c r="F13" s="47">
        <f>RANK(F12,(F9,F12,F15,F18,F21,F24,F27,F30,F33,F36,F39,F42,F67))</f>
        <v>2</v>
      </c>
      <c r="G13" s="47">
        <f>RANK(G12,(G9,G12,G15,G18,G21,G24,G27,G30,G33,G36,G39,G42,G67))</f>
        <v>3</v>
      </c>
      <c r="H13" s="104">
        <f>RANK(H12,(H9,H12,H15,H18,H21,H24,H27,H30,H33,H36,H39,H42,H67))</f>
        <v>3</v>
      </c>
      <c r="I13" s="120">
        <f>RANK(I12,(I9,I12,I15,I18,I21,I24,I27,I30,I33,I36,I39,I42,I67))</f>
        <v>2</v>
      </c>
      <c r="J13" s="48">
        <f>RANK(J12,(J9,J12,J15,J18,J21,J24,J27,J30,J33,J36,J39,J42,J67))</f>
        <v>5</v>
      </c>
      <c r="K13" s="47">
        <f>RANK(K12,(K9,K12,K15,K18,K21,K24,K27,K30,K33,K36,K39,K42,K67))</f>
        <v>3</v>
      </c>
      <c r="L13" s="47">
        <f>RANK(L12,(L9,L12,L15,L18,L21,L24,L27,L30,L33,L36,L39,L42,L67))</f>
        <v>5</v>
      </c>
      <c r="M13" s="104">
        <f>RANK(M12,(M9,M12,M15,M18,M21,M24,M27,M30,M33,M36,M39,M42,M67))</f>
        <v>5</v>
      </c>
      <c r="N13" s="47">
        <f>RANK(N12,(N9,N12,N15,N18,N21,N24,N27,N30,N33,N36,N39,N42,N67))</f>
        <v>1</v>
      </c>
      <c r="O13" s="47">
        <f>RANK(O12,(O9,O12,O15,O18,O21,O24,O27,O30,O33,O36,O39,O42,O67))</f>
        <v>1</v>
      </c>
      <c r="P13" s="47">
        <f>RANK(P12,(P9,P12,P15,P18,P21,P24,P27,P30,P33,P36,P39,P42,P67))</f>
        <v>2</v>
      </c>
      <c r="Q13" s="104">
        <f>RANK(Q12,(Q9,Q12,Q15,Q18,Q21,Q24,Q27,Q30,Q33,Q36,Q39,Q42,Q67))</f>
        <v>1</v>
      </c>
      <c r="R13" s="120">
        <f>RANK(R12,(R9,R12,R15,R18,R21,R24,R27,R30,R33,R36,R39,R42,R67))</f>
        <v>3</v>
      </c>
      <c r="S13" s="48">
        <f>RANK(S12,(S9,S12,S15,S18,S21,S24,S27,S30,S33,S36,S39,S42,S67))</f>
        <v>1</v>
      </c>
      <c r="T13" s="47">
        <f>RANK(T12,(T9,T12,T15,T18,T21,T24,T27,T30,T33,T36,T39,T42,T67))</f>
        <v>1</v>
      </c>
      <c r="U13" s="104">
        <f>RANK(U12,(U9,U12,U15,U18,U21,U24,U27,U30,U33,U36,U39,U42,U67))</f>
        <v>1</v>
      </c>
      <c r="V13" s="47">
        <f>RANK(V12,(V9,V12,V15,V18,V21,V24,V27,V30,V33,V36,V39,V42,V67))</f>
        <v>1</v>
      </c>
      <c r="W13" s="47">
        <f>RANK(W12,(W9,W12,W15,W18,W21,W24,W27,W30,W33,W36,W39,W42,W67))</f>
        <v>1</v>
      </c>
      <c r="X13" s="104">
        <f>RANK(X12,(X9,X12,X15,X18,X21,X24,X27,X30,X33,X36,X39,X42,X67))</f>
        <v>1</v>
      </c>
      <c r="Y13" s="120">
        <f>RANK(Y12,(Y9,Y12,Y15,Y18,Y21,Y24,Y27,Y30,Y33,Y36,Y39,Y42,Y67))</f>
        <v>1</v>
      </c>
      <c r="Z13" s="48">
        <f>RANK(Z12,(Z9,Z12,Z15,Z18,Z21,Z24,Z27,Z30,Z33,Z36,Z39,Z42,Z67))</f>
        <v>1</v>
      </c>
      <c r="AA13" s="47">
        <f>RANK(AA12,(AA9,AA12,AA15,AA18,AA21,AA24,AA27,AA30,AA33,AA36,AA39,AA42,AA67))</f>
        <v>1</v>
      </c>
      <c r="AB13" s="47">
        <f>RANK(AB12,(AB9,AB12,AB15,AB18,AB21,AB24,AB27,AB30,AB33,AB36,AB39,AB42,AB67))</f>
        <v>1</v>
      </c>
      <c r="AC13" s="104">
        <f>RANK(AC12,(AC9,AC12,AC15,AC18,AC21,AC24,AC27,AC30,AC33,AC36,AC39,AC42,AC67))</f>
        <v>1</v>
      </c>
      <c r="AD13" s="47">
        <f>RANK(AD12,(AD9,AD12,AD15,AD18,AD21,AD24,AD27,AD30,AD33,AD36,AD39,AD42,AD67))</f>
        <v>3</v>
      </c>
      <c r="AE13" s="47">
        <f>RANK(AE12,(AE9,AE12,AE15,AE18,AE21,AE24,AE27,AE30,AE33,AE36,AE39,AE42,AE67))</f>
        <v>2</v>
      </c>
      <c r="AF13" s="47">
        <f>RANK(AF12,(AF9,AF12,AF15,AF18,AF21,AF24,AF27,AF30,AF33,AF36,AF39,AF42,AF67))</f>
        <v>4</v>
      </c>
      <c r="AG13" s="104">
        <f>RANK(AG12,(AG9,AG12,AG15,AG18,AG21,AG24,AG27,AG30,AG33,AG36,AG39,AG42,AG67))</f>
        <v>3</v>
      </c>
      <c r="AH13" s="120">
        <f>RANK(AH12,(AH9,AH12,AH15,AH18,AH21,AH24,AH27,AH30,AH33,AH36,AH39,AH42,AH67))</f>
        <v>1</v>
      </c>
      <c r="AI13" s="48">
        <f>RANK(AI12,(AI9,AI12,AI15,AI18,AI21,AI24,AI27,AI30,AI33,AI36,AI39,AI42,AI67))</f>
        <v>2</v>
      </c>
      <c r="AJ13" s="48">
        <f>RANK(AJ12,(AJ9,AJ12,AJ15,AJ18,AJ21,AJ24,AJ27,AJ30,AJ33,AJ36,AJ39,AJ42,AJ67))</f>
        <v>2</v>
      </c>
      <c r="AK13" s="110">
        <f>RANK(AK12,(AK9,AK12,AK15,AK18,AK21,AK24,AK27,AK30,AK33,AK36,AK39,AK42,AK67))</f>
        <v>2</v>
      </c>
      <c r="AL13" s="48">
        <f>RANK(AL12,(AL9,AL12,AL15,AL18,AL21,AL24,AL27,AL30,AL33,AL36,AL39,AL42,AL67))</f>
        <v>2</v>
      </c>
      <c r="AM13" s="48">
        <f>RANK(AM12,(AM9,AM12,AM15,AM18,AM21,AM24,AM27,AM30,AM33,AM36,AM39,AM42,AM67))</f>
        <v>2</v>
      </c>
      <c r="AN13" s="104">
        <f>RANK(AN12,(AN9,AN12,AN15,AN18,AN21,AN24,AN27,AN30,AN33,AN36,AN39,AN42,AN67))</f>
        <v>2</v>
      </c>
      <c r="AO13" s="175">
        <f>RANK(AO12,(AO9,AO12,AO15,AO18,AO21,AO24,AO27,AO30,AO33,AO36,AO39,AO42,AO67))</f>
        <v>2</v>
      </c>
      <c r="AP13" s="238">
        <f>RANK(AP12,(AP9,AP12,AP15,AP18,AP21,AP24,AP27,AP30,AP33,AP36,AP39,AP42,AP67))</f>
        <v>2</v>
      </c>
    </row>
    <row r="14" spans="1:42" ht="15.75">
      <c r="A14" s="42" t="s">
        <v>9</v>
      </c>
      <c r="B14" s="43"/>
      <c r="C14" s="43"/>
      <c r="D14" s="102"/>
      <c r="E14" s="43"/>
      <c r="F14" s="43"/>
      <c r="G14" s="43"/>
      <c r="H14" s="102"/>
      <c r="I14" s="118"/>
      <c r="J14" s="43"/>
      <c r="K14" s="43"/>
      <c r="L14" s="43"/>
      <c r="M14" s="102"/>
      <c r="N14" s="43"/>
      <c r="O14" s="43"/>
      <c r="P14" s="43"/>
      <c r="Q14" s="102"/>
      <c r="R14" s="118"/>
      <c r="S14" s="43"/>
      <c r="T14" s="43"/>
      <c r="U14" s="102"/>
      <c r="V14" s="43"/>
      <c r="W14" s="43"/>
      <c r="X14" s="102"/>
      <c r="Y14" s="118"/>
      <c r="Z14" s="43"/>
      <c r="AA14" s="43"/>
      <c r="AB14" s="43"/>
      <c r="AC14" s="102"/>
      <c r="AD14" s="43"/>
      <c r="AE14" s="43"/>
      <c r="AF14" s="43"/>
      <c r="AG14" s="102"/>
      <c r="AH14" s="118"/>
      <c r="AI14" s="43"/>
      <c r="AJ14" s="43"/>
      <c r="AK14" s="102"/>
      <c r="AL14" s="43"/>
      <c r="AM14" s="43"/>
      <c r="AN14" s="102"/>
      <c r="AO14" s="176"/>
      <c r="AP14" s="179"/>
    </row>
    <row r="15" spans="1:42" ht="15.75">
      <c r="A15" s="44">
        <v>83</v>
      </c>
      <c r="B15" s="44">
        <v>82</v>
      </c>
      <c r="C15" s="44">
        <v>83</v>
      </c>
      <c r="D15" s="103">
        <f>SUM(A15:C15)</f>
        <v>248</v>
      </c>
      <c r="E15" s="44">
        <v>85</v>
      </c>
      <c r="F15" s="44">
        <v>78</v>
      </c>
      <c r="G15" s="44">
        <v>78</v>
      </c>
      <c r="H15" s="52">
        <f>SUM(E15:G15)</f>
        <v>241</v>
      </c>
      <c r="I15" s="119">
        <f>SUM(H15,D15)/2</f>
        <v>244.5</v>
      </c>
      <c r="J15" s="44">
        <v>95</v>
      </c>
      <c r="K15" s="44">
        <v>95</v>
      </c>
      <c r="L15" s="44">
        <v>95</v>
      </c>
      <c r="M15" s="52">
        <f>SUM(J15:L15)</f>
        <v>285</v>
      </c>
      <c r="N15" s="44">
        <v>85</v>
      </c>
      <c r="O15" s="44">
        <v>85</v>
      </c>
      <c r="P15" s="44">
        <v>84</v>
      </c>
      <c r="Q15" s="52">
        <f>SUM(N15:P15)</f>
        <v>254</v>
      </c>
      <c r="R15" s="119">
        <f>SUM(Q15,M15)/2</f>
        <v>269.5</v>
      </c>
      <c r="S15" s="44">
        <v>78</v>
      </c>
      <c r="T15" s="44">
        <v>77</v>
      </c>
      <c r="U15" s="52">
        <f>SUM(T15,S15)</f>
        <v>155</v>
      </c>
      <c r="V15" s="44">
        <v>83</v>
      </c>
      <c r="W15" s="44">
        <v>75</v>
      </c>
      <c r="X15" s="52">
        <f>SUM(W15,V15)</f>
        <v>158</v>
      </c>
      <c r="Y15" s="119">
        <f>SUM(X15,U15)/2</f>
        <v>156.5</v>
      </c>
      <c r="Z15" s="44">
        <v>23</v>
      </c>
      <c r="AA15" s="44">
        <v>27.5</v>
      </c>
      <c r="AB15" s="44">
        <v>24.5</v>
      </c>
      <c r="AC15" s="52">
        <f>SUM(Z15:AB15)</f>
        <v>75</v>
      </c>
      <c r="AD15" s="44">
        <v>26</v>
      </c>
      <c r="AE15" s="44">
        <v>32</v>
      </c>
      <c r="AF15" s="44">
        <v>26</v>
      </c>
      <c r="AG15" s="52">
        <f>SUM(AD15:AF15)</f>
        <v>84</v>
      </c>
      <c r="AH15" s="119">
        <f>SUM(AG15,AC15)/2</f>
        <v>79.5</v>
      </c>
      <c r="AI15" s="44">
        <v>39</v>
      </c>
      <c r="AJ15" s="44">
        <v>38</v>
      </c>
      <c r="AK15" s="53">
        <f>SUM(AI15:AJ15)</f>
        <v>77</v>
      </c>
      <c r="AL15" s="44">
        <v>39</v>
      </c>
      <c r="AM15" s="44">
        <v>38</v>
      </c>
      <c r="AN15" s="52">
        <f>SUM(AL15:AM15)</f>
        <v>77</v>
      </c>
      <c r="AO15" s="174">
        <f>SUM(AN15,AK15)/2</f>
        <v>77</v>
      </c>
      <c r="AP15" s="180">
        <f>SUM(I15,R15,Y15,AH15,AO15)/10</f>
        <v>82.7</v>
      </c>
    </row>
    <row r="16" spans="1:42" ht="14.25">
      <c r="A16" s="47">
        <f>RANK(A15,(A9,A12,A15,A18,A21,A24,A27,A30,A33,A36,A39,A42,A67))</f>
        <v>3</v>
      </c>
      <c r="B16" s="47">
        <f>RANK(B15,(B9,B12,B15,B18,B21,B24,B27,B30,B33,B36,B39,B42,B67))</f>
        <v>3</v>
      </c>
      <c r="C16" s="47">
        <f>RANK(C15,(C9,C12,C15,C18,C21,C24,C27,C30,C33,C36,C39,C42,C67))</f>
        <v>3</v>
      </c>
      <c r="D16" s="104">
        <f>RANK(D15,(D9,D12,D15,D18,D21,D24,D27,D30,D33,D36,D39,D42,D67))</f>
        <v>3</v>
      </c>
      <c r="E16" s="47">
        <f>RANK(E15,(E9,E12,E15,E18,E21,E24,E27,E30,E33,E36,E39,E42,E67))</f>
        <v>4</v>
      </c>
      <c r="F16" s="47">
        <f>RANK(F15,(F9,F12,F15,F18,F21,F24,F27,F30,F33,F36,F39,F42,F67))</f>
        <v>4</v>
      </c>
      <c r="G16" s="47">
        <f>RANK(G15,(G9,G12,G15,G18,G21,G24,G27,G30,G33,G36,G39,G42,G67))</f>
        <v>4</v>
      </c>
      <c r="H16" s="104">
        <f>RANK(H15,(H9,H12,H15,H18,H21,H24,H27,H30,H33,H36,H39,H42,H67))</f>
        <v>4</v>
      </c>
      <c r="I16" s="120">
        <f>RANK(I15,(I9,I12,I15,I18,I21,I24,I27,I30,I33,I36,I39,I42,I67))</f>
        <v>3</v>
      </c>
      <c r="J16" s="48">
        <f>RANK(J15,(J9,J12,J15,J18,J21,J24,J27,J30,J33,J36,J39,J42,J67))</f>
        <v>1</v>
      </c>
      <c r="K16" s="47">
        <f>RANK(K15,(K9,K12,K15,K18,K21,K24,K27,K30,K33,K36,K39,K42,K67))</f>
        <v>1</v>
      </c>
      <c r="L16" s="47">
        <f>RANK(L15,(L9,L12,L15,L18,L21,L24,L27,L30,L33,L36,L39,L42,L67))</f>
        <v>1</v>
      </c>
      <c r="M16" s="104">
        <f>RANK(M15,(M9,M12,M15,M18,M21,M24,M27,M30,M33,M36,M39,M42,M67))</f>
        <v>1</v>
      </c>
      <c r="N16" s="47">
        <f>RANK(N15,(N9,N12,N15,N18,N21,N24,N27,N30,N33,N36,N39,N42,N67))</f>
        <v>3</v>
      </c>
      <c r="O16" s="47">
        <f>RANK(O15,(O9,O12,O15,O18,O21,O24,O27,O30,O33,O36,O39,O42,O67))</f>
        <v>3</v>
      </c>
      <c r="P16" s="47">
        <f>RANK(P15,(P9,P12,P15,P18,P21,P24,P27,P30,P33,P36,P39,P42,P67))</f>
        <v>3</v>
      </c>
      <c r="Q16" s="104">
        <f>RANK(Q15,(Q9,Q12,Q15,Q18,Q21,Q24,Q27,Q30,Q33,Q36,Q39,Q42,Q67))</f>
        <v>3</v>
      </c>
      <c r="R16" s="120">
        <f>RANK(R15,(R9,R12,R15,R18,R21,R24,R27,R30,R33,R36,R39,R42,R67))</f>
        <v>1</v>
      </c>
      <c r="S16" s="48">
        <f>RANK(S15,(S9,S12,S15,S18,S21,S24,S27,S30,S33,S36,S39,S42,S67))</f>
        <v>3</v>
      </c>
      <c r="T16" s="47">
        <f>RANK(T15,(T9,T12,T15,T18,T21,T24,T27,T30,T33,T36,T39,T42,T67))</f>
        <v>3</v>
      </c>
      <c r="U16" s="104">
        <f>RANK(U15,(U9,U12,U15,U18,U21,U24,U27,U30,U33,U36,U39,U42,U67))</f>
        <v>3</v>
      </c>
      <c r="V16" s="47">
        <f>RANK(V15,(V9,V12,V15,V18,V21,V24,V27,V30,V33,V36,V39,V42,V67))</f>
        <v>3</v>
      </c>
      <c r="W16" s="47">
        <f>RANK(W15,(W9,W12,W15,W18,W21,W24,W27,W30,W33,W36,W39,W42,W67))</f>
        <v>3</v>
      </c>
      <c r="X16" s="104">
        <f>RANK(X15,(X9,X12,X15,X18,X21,X24,X27,X30,X33,X36,X39,X42,X67))</f>
        <v>3</v>
      </c>
      <c r="Y16" s="120">
        <f>RANK(Y15,(Y9,Y12,Y15,Y18,Y21,Y24,Y27,Y30,Y33,Y36,Y39,Y42,Y67))</f>
        <v>3</v>
      </c>
      <c r="Z16" s="48">
        <f>RANK(Z15,(Z9,Z12,Z15,Z18,Z21,Z24,Z27,Z30,Z33,Z36,Z39,Z42,Z67))</f>
        <v>7</v>
      </c>
      <c r="AA16" s="47">
        <f>RANK(AA15,(AA9,AA12,AA15,AA18,AA21,AA24,AA27,AA30,AA33,AA36,AA39,AA42,AA67))</f>
        <v>3</v>
      </c>
      <c r="AB16" s="47">
        <f>RANK(AB15,(AB9,AB12,AB15,AB18,AB21,AB24,AB27,AB30,AB33,AB36,AB39,AB42,AB67))</f>
        <v>2</v>
      </c>
      <c r="AC16" s="104">
        <f>RANK(AC15,(AC9,AC12,AC15,AC18,AC21,AC24,AC27,AC30,AC33,AC36,AC39,AC42,AC67))</f>
        <v>3</v>
      </c>
      <c r="AD16" s="47">
        <f>RANK(AD15,(AD9,AD12,AD15,AD18,AD21,AD24,AD27,AD30,AD33,AD36,AD39,AD42,AD67))</f>
        <v>1</v>
      </c>
      <c r="AE16" s="47">
        <f>RANK(AE15,(AE9,AE12,AE15,AE18,AE21,AE24,AE27,AE30,AE33,AE36,AE39,AE42,AE67))</f>
        <v>1</v>
      </c>
      <c r="AF16" s="47">
        <f>RANK(AF15,(AF9,AF12,AF15,AF18,AF21,AF24,AF27,AF30,AF33,AF36,AF39,AF42,AF67))</f>
        <v>1</v>
      </c>
      <c r="AG16" s="104">
        <f>RANK(AG15,(AG9,AG12,AG15,AG18,AG21,AG24,AG27,AG30,AG33,AG36,AG39,AG42,AG67))</f>
        <v>1</v>
      </c>
      <c r="AH16" s="120">
        <f>RANK(AH15,(AH9,AH12,AH15,AH18,AH21,AH24,AH27,AH30,AH33,AH36,AH39,AH42,AH67))</f>
        <v>2</v>
      </c>
      <c r="AI16" s="48">
        <f>RANK(AI15,(AI9,AI12,AI15,AI18,AI21,AI24,AI27,AI30,AI33,AI36,AI39,AI42,AI67))</f>
        <v>8</v>
      </c>
      <c r="AJ16" s="48">
        <f>RANK(AJ15,(AJ9,AJ12,AJ15,AJ18,AJ21,AJ24,AJ27,AJ30,AJ33,AJ36,AJ39,AJ42,AJ67))</f>
        <v>8</v>
      </c>
      <c r="AK16" s="110">
        <f>RANK(AK15,(AK9,AK12,AK15,AK18,AK21,AK24,AK27,AK30,AK33,AK36,AK39,AK42,AK67))</f>
        <v>8</v>
      </c>
      <c r="AL16" s="48">
        <f>RANK(AL15,(AL9,AL12,AL15,AL18,AL21,AL24,AL27,AL30,AL33,AL36,AL39,AL42,AL67))</f>
        <v>7</v>
      </c>
      <c r="AM16" s="48">
        <f>RANK(AM15,(AM9,AM12,AM15,AM18,AM21,AM24,AM27,AM30,AM33,AM36,AM39,AM42,AM67))</f>
        <v>7</v>
      </c>
      <c r="AN16" s="104">
        <f>RANK(AN15,(AN9,AN12,AN15,AN18,AN21,AN24,AN27,AN30,AN33,AN36,AN39,AN42,AN67))</f>
        <v>7</v>
      </c>
      <c r="AO16" s="175">
        <f>RANK(AO15,(AO9,AO12,AO15,AO18,AO21,AO24,AO27,AO30,AO33,AO36,AO39,AO42,AO67))</f>
        <v>8</v>
      </c>
      <c r="AP16" s="238">
        <f>RANK(AP15,(AP9,AP12,AP15,AP18,AP21,AP24,AP27,AP30,AP33,AP36,AP39,AP42,AP67))</f>
        <v>3</v>
      </c>
    </row>
    <row r="17" spans="1:42" ht="15.75">
      <c r="A17" s="42" t="s">
        <v>4</v>
      </c>
      <c r="B17" s="43"/>
      <c r="C17" s="43"/>
      <c r="D17" s="102"/>
      <c r="E17" s="43"/>
      <c r="F17" s="43"/>
      <c r="G17" s="43"/>
      <c r="H17" s="102"/>
      <c r="I17" s="118"/>
      <c r="J17" s="43"/>
      <c r="K17" s="43"/>
      <c r="L17" s="43"/>
      <c r="M17" s="102"/>
      <c r="N17" s="43"/>
      <c r="O17" s="43"/>
      <c r="P17" s="43"/>
      <c r="Q17" s="102"/>
      <c r="R17" s="118"/>
      <c r="S17" s="43"/>
      <c r="T17" s="43"/>
      <c r="U17" s="102"/>
      <c r="V17" s="43"/>
      <c r="W17" s="43"/>
      <c r="X17" s="102"/>
      <c r="Y17" s="118"/>
      <c r="Z17" s="43"/>
      <c r="AA17" s="43"/>
      <c r="AB17" s="43"/>
      <c r="AC17" s="102"/>
      <c r="AD17" s="43"/>
      <c r="AE17" s="43"/>
      <c r="AF17" s="43"/>
      <c r="AG17" s="102"/>
      <c r="AH17" s="118"/>
      <c r="AI17" s="43"/>
      <c r="AJ17" s="43"/>
      <c r="AK17" s="102"/>
      <c r="AL17" s="43"/>
      <c r="AM17" s="43"/>
      <c r="AN17" s="102"/>
      <c r="AO17" s="176"/>
      <c r="AP17" s="179"/>
    </row>
    <row r="18" spans="1:42" ht="15.75">
      <c r="A18" s="44">
        <v>80</v>
      </c>
      <c r="B18" s="44">
        <v>77</v>
      </c>
      <c r="C18" s="44">
        <v>78</v>
      </c>
      <c r="D18" s="103">
        <f>SUM(A18:C18)</f>
        <v>235</v>
      </c>
      <c r="E18" s="44">
        <v>89</v>
      </c>
      <c r="F18" s="44">
        <v>80</v>
      </c>
      <c r="G18" s="44">
        <v>82</v>
      </c>
      <c r="H18" s="52">
        <f>SUM(E18:G18)</f>
        <v>251</v>
      </c>
      <c r="I18" s="119">
        <f>SUM(H18,D18)/2</f>
        <v>243</v>
      </c>
      <c r="J18" s="44">
        <v>89</v>
      </c>
      <c r="K18" s="44">
        <v>87</v>
      </c>
      <c r="L18" s="44">
        <v>88</v>
      </c>
      <c r="M18" s="52">
        <f>SUM(J18:L18)</f>
        <v>264</v>
      </c>
      <c r="N18" s="44">
        <v>80</v>
      </c>
      <c r="O18" s="44">
        <v>80</v>
      </c>
      <c r="P18" s="44">
        <v>80</v>
      </c>
      <c r="Q18" s="52">
        <f>SUM(N18:P18)</f>
        <v>240</v>
      </c>
      <c r="R18" s="119">
        <f>SUM(Q18,M18)/2</f>
        <v>252</v>
      </c>
      <c r="S18" s="44">
        <v>73</v>
      </c>
      <c r="T18" s="44">
        <v>70</v>
      </c>
      <c r="U18" s="52">
        <f>SUM(T18,S18)</f>
        <v>143</v>
      </c>
      <c r="V18" s="44">
        <v>78</v>
      </c>
      <c r="W18" s="44">
        <v>70</v>
      </c>
      <c r="X18" s="52">
        <f>SUM(W18,V18)</f>
        <v>148</v>
      </c>
      <c r="Y18" s="119">
        <f>SUM(X18,U18)/2</f>
        <v>145.5</v>
      </c>
      <c r="Z18" s="44">
        <v>23.5</v>
      </c>
      <c r="AA18" s="44">
        <v>27</v>
      </c>
      <c r="AB18" s="44">
        <v>22.5</v>
      </c>
      <c r="AC18" s="52">
        <f>SUM(Z18:AB18)</f>
        <v>73</v>
      </c>
      <c r="AD18" s="44">
        <v>25</v>
      </c>
      <c r="AE18" s="44">
        <v>29</v>
      </c>
      <c r="AF18" s="44">
        <v>24</v>
      </c>
      <c r="AG18" s="52">
        <f>SUM(AD18:AF18)</f>
        <v>78</v>
      </c>
      <c r="AH18" s="119">
        <f>SUM(AG18,AC18)/2</f>
        <v>75.5</v>
      </c>
      <c r="AI18" s="44">
        <v>42</v>
      </c>
      <c r="AJ18" s="44">
        <v>40</v>
      </c>
      <c r="AK18" s="53">
        <f>SUM(AI18:AJ18)</f>
        <v>82</v>
      </c>
      <c r="AL18" s="44">
        <v>42</v>
      </c>
      <c r="AM18" s="44">
        <v>39</v>
      </c>
      <c r="AN18" s="52">
        <f>SUM(AL18:AM18)</f>
        <v>81</v>
      </c>
      <c r="AO18" s="174">
        <f>SUM(AN18,AK18)/2</f>
        <v>81.5</v>
      </c>
      <c r="AP18" s="180">
        <f>SUM(I18,R18,Y18,AH18,AO18)/10</f>
        <v>79.75</v>
      </c>
    </row>
    <row r="19" spans="1:42" ht="14.25">
      <c r="A19" s="47">
        <f>RANK(A18,(A9,A12,A15,A18,A21,A24,A27,A30,A33,A36,A39,A42,A67))</f>
        <v>5</v>
      </c>
      <c r="B19" s="47">
        <f>RANK(B18,(B9,B12,B15,B18,B21,B24,B27,B30,B33,B36,B39,B42,B67))</f>
        <v>5</v>
      </c>
      <c r="C19" s="47">
        <f>RANK(C18,(C9,C12,C15,C18,C21,C24,C27,C30,C33,C36,C39,C42,C67))</f>
        <v>5</v>
      </c>
      <c r="D19" s="104">
        <f>RANK(D18,(D9,D12,D15,D18,D21,D24,D27,D30,D33,D36,D39,D42,D67))</f>
        <v>5</v>
      </c>
      <c r="E19" s="47">
        <f>RANK(E18,(E9,E12,E15,E18,E21,E24,E27,E30,E33,E36,E39,E42,E67))</f>
        <v>2</v>
      </c>
      <c r="F19" s="47">
        <f>RANK(F18,(F9,F12,F15,F18,F21,F24,F27,F30,F33,F36,F39,F42,F67))</f>
        <v>2</v>
      </c>
      <c r="G19" s="47">
        <f>RANK(G18,(G9,G12,G15,G18,G21,G24,G27,G30,G33,G36,G39,G42,G67))</f>
        <v>2</v>
      </c>
      <c r="H19" s="104">
        <f>RANK(H18,(H9,H12,H15,H18,H21,H24,H27,H30,H33,H36,H39,H42,H67))</f>
        <v>2</v>
      </c>
      <c r="I19" s="120">
        <f>RANK(I18,(I9,I12,I15,I18,I21,I24,I27,I30,I33,I36,I39,I42,I67))</f>
        <v>4</v>
      </c>
      <c r="J19" s="48">
        <f>RANK(J18,(J9,J12,J15,J18,J21,J24,J27,J30,J33,J36,J39,J42,J67))</f>
        <v>4</v>
      </c>
      <c r="K19" s="47">
        <f>RANK(K18,(K9,K12,K15,K18,K21,K24,K27,K30,K33,K36,K39,K42,K67))</f>
        <v>5</v>
      </c>
      <c r="L19" s="47">
        <f>RANK(L18,(L9,L12,L15,L18,L21,L24,L27,L30,L33,L36,L39,L42,L67))</f>
        <v>4</v>
      </c>
      <c r="M19" s="104">
        <f>RANK(M18,(M9,M12,M15,M18,M21,M24,M27,M30,M33,M36,M39,M42,M67))</f>
        <v>4</v>
      </c>
      <c r="N19" s="47">
        <f>RANK(N18,(N9,N12,N15,N18,N21,N24,N27,N30,N33,N36,N39,N42,N67))</f>
        <v>8</v>
      </c>
      <c r="O19" s="47">
        <f>RANK(O18,(O9,O12,O15,O18,O21,O24,O27,O30,O33,O36,O39,O42,O67))</f>
        <v>7</v>
      </c>
      <c r="P19" s="47">
        <f>RANK(P18,(P9,P12,P15,P18,P21,P24,P27,P30,P33,P36,P39,P42,P67))</f>
        <v>6</v>
      </c>
      <c r="Q19" s="104">
        <f>RANK(Q18,(Q9,Q12,Q15,Q18,Q21,Q24,Q27,Q30,Q33,Q36,Q39,Q42,Q67))</f>
        <v>8</v>
      </c>
      <c r="R19" s="120">
        <f>RANK(R18,(R9,R12,R15,R18,R21,R24,R27,R30,R33,R36,R39,R42,R67))</f>
        <v>5</v>
      </c>
      <c r="S19" s="48">
        <f>RANK(S18,(S9,S12,S15,S18,S21,S24,S27,S30,S33,S36,S39,S42,S67))</f>
        <v>8</v>
      </c>
      <c r="T19" s="47">
        <f>RANK(T18,(T9,T12,T15,T18,T21,T24,T27,T30,T33,T36,T39,T42,T67))</f>
        <v>7</v>
      </c>
      <c r="U19" s="104">
        <f>RANK(U18,(U9,U12,U15,U18,U21,U24,U27,U30,U33,U36,U39,U42,U67))</f>
        <v>7</v>
      </c>
      <c r="V19" s="47">
        <f>RANK(V18,(V9,V12,V15,V18,V21,V24,V27,V30,V33,V36,V39,V42,V67))</f>
        <v>6</v>
      </c>
      <c r="W19" s="47">
        <f>RANK(W18,(W9,W12,W15,W18,W21,W24,W27,W30,W33,W36,W39,W42,W67))</f>
        <v>5</v>
      </c>
      <c r="X19" s="104">
        <f>RANK(X18,(X9,X12,X15,X18,X21,X24,X27,X30,X33,X36,X39,X42,X67))</f>
        <v>6</v>
      </c>
      <c r="Y19" s="120">
        <f>RANK(Y18,(Y9,Y12,Y15,Y18,Y21,Y24,Y27,Y30,Y33,Y36,Y39,Y42,Y67))</f>
        <v>7</v>
      </c>
      <c r="Z19" s="48">
        <f>RANK(Z18,(Z9,Z12,Z15,Z18,Z21,Z24,Z27,Z30,Z33,Z36,Z39,Z42,Z67))</f>
        <v>6</v>
      </c>
      <c r="AA19" s="47">
        <f>RANK(AA18,(AA9,AA12,AA15,AA18,AA21,AA24,AA27,AA30,AA33,AA36,AA39,AA42,AA67))</f>
        <v>4</v>
      </c>
      <c r="AB19" s="47">
        <f>RANK(AB18,(AB9,AB12,AB15,AB18,AB21,AB24,AB27,AB30,AB33,AB36,AB39,AB42,AB67))</f>
        <v>6</v>
      </c>
      <c r="AC19" s="104">
        <f>RANK(AC18,(AC9,AC12,AC15,AC18,AC21,AC24,AC27,AC30,AC33,AC36,AC39,AC42,AC67))</f>
        <v>5</v>
      </c>
      <c r="AD19" s="47">
        <f>RANK(AD18,(AD9,AD12,AD15,AD18,AD21,AD24,AD27,AD30,AD33,AD36,AD39,AD42,AD67))</f>
        <v>3</v>
      </c>
      <c r="AE19" s="47">
        <f>RANK(AE18,(AE9,AE12,AE15,AE18,AE21,AE24,AE27,AE30,AE33,AE36,AE39,AE42,AE67))</f>
        <v>5</v>
      </c>
      <c r="AF19" s="47">
        <f>RANK(AF18,(AF9,AF12,AF15,AF18,AF21,AF24,AF27,AF30,AF33,AF36,AF39,AF42,AF67))</f>
        <v>5</v>
      </c>
      <c r="AG19" s="104">
        <f>RANK(AG18,(AG9,AG12,AG15,AG18,AG21,AG24,AG27,AG30,AG33,AG36,AG39,AG42,AG67))</f>
        <v>5</v>
      </c>
      <c r="AH19" s="120">
        <f>RANK(AH18,(AH9,AH12,AH15,AH18,AH21,AH24,AH27,AH30,AH33,AH36,AH39,AH42,AH67))</f>
        <v>4</v>
      </c>
      <c r="AI19" s="48">
        <f>RANK(AI18,(AI9,AI12,AI15,AI18,AI21,AI24,AI27,AI30,AI33,AI36,AI39,AI42,AI67))</f>
        <v>4</v>
      </c>
      <c r="AJ19" s="48">
        <f>RANK(AJ18,(AJ9,AJ12,AJ15,AJ18,AJ21,AJ24,AJ27,AJ30,AJ33,AJ36,AJ39,AJ42,AJ67))</f>
        <v>5</v>
      </c>
      <c r="AK19" s="110">
        <f>RANK(AK18,(AK9,AK12,AK15,AK18,AK21,AK24,AK27,AK30,AK33,AK36,AK39,AK42,AK67))</f>
        <v>5</v>
      </c>
      <c r="AL19" s="48">
        <f>RANK(AL18,(AL9,AL12,AL15,AL18,AL21,AL24,AL27,AL30,AL33,AL36,AL39,AL42,AL67))</f>
        <v>4</v>
      </c>
      <c r="AM19" s="48">
        <f>RANK(AM18,(AM9,AM12,AM15,AM18,AM21,AM24,AM27,AM30,AM33,AM36,AM39,AM42,AM67))</f>
        <v>4</v>
      </c>
      <c r="AN19" s="104">
        <f>RANK(AN18,(AN9,AN12,AN15,AN18,AN21,AN24,AN27,AN30,AN33,AN36,AN39,AN42,AN67))</f>
        <v>4</v>
      </c>
      <c r="AO19" s="175">
        <f>RANK(AO18,(AO9,AO12,AO15,AO18,AO21,AO24,AO27,AO30,AO33,AO36,AO39,AO42,AO67))</f>
        <v>4</v>
      </c>
      <c r="AP19" s="238">
        <f>RANK(AP18,(AP9,AP12,AP15,AP18,AP21,AP24,AP27,AP30,AP33,AP36,AP39,AP42,AP67))</f>
        <v>4</v>
      </c>
    </row>
    <row r="20" spans="1:42" ht="15.75">
      <c r="A20" s="42" t="s">
        <v>10</v>
      </c>
      <c r="B20" s="43"/>
      <c r="C20" s="43"/>
      <c r="D20" s="102"/>
      <c r="E20" s="43"/>
      <c r="F20" s="43"/>
      <c r="G20" s="43"/>
      <c r="H20" s="102"/>
      <c r="I20" s="118"/>
      <c r="J20" s="43"/>
      <c r="K20" s="43"/>
      <c r="L20" s="43"/>
      <c r="M20" s="102"/>
      <c r="N20" s="43"/>
      <c r="O20" s="43"/>
      <c r="P20" s="43"/>
      <c r="Q20" s="102"/>
      <c r="R20" s="118"/>
      <c r="S20" s="43"/>
      <c r="T20" s="43"/>
      <c r="U20" s="102"/>
      <c r="V20" s="43"/>
      <c r="W20" s="43"/>
      <c r="X20" s="102"/>
      <c r="Y20" s="118"/>
      <c r="Z20" s="43"/>
      <c r="AA20" s="43"/>
      <c r="AB20" s="43"/>
      <c r="AC20" s="102"/>
      <c r="AD20" s="43"/>
      <c r="AE20" s="43"/>
      <c r="AF20" s="43"/>
      <c r="AG20" s="102"/>
      <c r="AH20" s="118"/>
      <c r="AI20" s="43"/>
      <c r="AJ20" s="43"/>
      <c r="AK20" s="102"/>
      <c r="AL20" s="43"/>
      <c r="AM20" s="43"/>
      <c r="AN20" s="102"/>
      <c r="AO20" s="176"/>
      <c r="AP20" s="179"/>
    </row>
    <row r="21" spans="1:42" ht="15.75">
      <c r="A21" s="44">
        <v>81</v>
      </c>
      <c r="B21" s="44">
        <v>80</v>
      </c>
      <c r="C21" s="44">
        <v>79</v>
      </c>
      <c r="D21" s="103">
        <f>SUM(A21:C21)</f>
        <v>240</v>
      </c>
      <c r="E21" s="44">
        <v>87</v>
      </c>
      <c r="F21" s="44">
        <v>75</v>
      </c>
      <c r="G21" s="44">
        <v>75</v>
      </c>
      <c r="H21" s="52">
        <f>SUM(E21:G21)</f>
        <v>237</v>
      </c>
      <c r="I21" s="119">
        <f>SUM(H21,D21)/2</f>
        <v>238.5</v>
      </c>
      <c r="J21" s="44">
        <v>90</v>
      </c>
      <c r="K21" s="44">
        <v>88</v>
      </c>
      <c r="L21" s="44">
        <v>90</v>
      </c>
      <c r="M21" s="52">
        <f>SUM(J21:L21)</f>
        <v>268</v>
      </c>
      <c r="N21" s="44">
        <v>82</v>
      </c>
      <c r="O21" s="44">
        <v>81</v>
      </c>
      <c r="P21" s="44">
        <v>80</v>
      </c>
      <c r="Q21" s="240">
        <f>SUM(N21:P21)</f>
        <v>243</v>
      </c>
      <c r="R21" s="119">
        <f>SUM(Q21,M21)/2</f>
        <v>255.5</v>
      </c>
      <c r="S21" s="44">
        <v>78</v>
      </c>
      <c r="T21" s="44">
        <v>75</v>
      </c>
      <c r="U21" s="52">
        <f>SUM(T21,S21)</f>
        <v>153</v>
      </c>
      <c r="V21" s="44">
        <v>81</v>
      </c>
      <c r="W21" s="44">
        <v>72</v>
      </c>
      <c r="X21" s="52">
        <f>SUM(W21,V21)</f>
        <v>153</v>
      </c>
      <c r="Y21" s="119">
        <f>SUM(X21,U21)/2</f>
        <v>153</v>
      </c>
      <c r="Z21" s="44">
        <v>24</v>
      </c>
      <c r="AA21" s="44">
        <v>25</v>
      </c>
      <c r="AB21" s="44">
        <v>23</v>
      </c>
      <c r="AC21" s="52">
        <f>SUM(Z21:AB21)</f>
        <v>72</v>
      </c>
      <c r="AD21" s="44">
        <v>23</v>
      </c>
      <c r="AE21" s="44">
        <v>27</v>
      </c>
      <c r="AF21" s="44">
        <v>25</v>
      </c>
      <c r="AG21" s="52">
        <f>SUM(AD21:AF21)</f>
        <v>75</v>
      </c>
      <c r="AH21" s="119">
        <f>SUM(AG21,AC21)/2</f>
        <v>73.5</v>
      </c>
      <c r="AI21" s="44">
        <v>38</v>
      </c>
      <c r="AJ21" s="44">
        <v>37</v>
      </c>
      <c r="AK21" s="53">
        <f>SUM(AI21:AJ21)</f>
        <v>75</v>
      </c>
      <c r="AL21" s="44">
        <v>40</v>
      </c>
      <c r="AM21" s="44">
        <v>39</v>
      </c>
      <c r="AN21" s="52">
        <f>SUM(AL21:AM21)</f>
        <v>79</v>
      </c>
      <c r="AO21" s="174">
        <f>SUM(AN21,AK21)/2</f>
        <v>77</v>
      </c>
      <c r="AP21" s="180">
        <f>SUM(I21,R21,Y21,AH21,AO21)/10</f>
        <v>79.75</v>
      </c>
    </row>
    <row r="22" spans="1:42" ht="14.25">
      <c r="A22" s="47">
        <f>RANK(A21,(A9,A12,A15,A18,A21,A24,A27,A30,A33,A36,A39,A42,A67))</f>
        <v>4</v>
      </c>
      <c r="B22" s="47">
        <f>RANK(B21,(B9,B12,B15,B18,B21,B24,B27,B30,B33,B36,B39,B42,B67))</f>
        <v>4</v>
      </c>
      <c r="C22" s="47">
        <f>RANK(C21,(C9,C12,C15,C18,C21,C24,C27,C30,C33,C36,C39,C42,C67))</f>
        <v>4</v>
      </c>
      <c r="D22" s="104">
        <f>RANK(D21,(D9,D12,D15,D18,D21,D24,D27,D30,D33,D36,D39,D42,D67))</f>
        <v>4</v>
      </c>
      <c r="E22" s="47">
        <f>RANK(E21,(E9,E12,E15,E18,E21,E24,E27,E30,E33,E36,E39,E42,E67))</f>
        <v>3</v>
      </c>
      <c r="F22" s="47">
        <f>RANK(F21,(F9,F12,F15,F18,F21,F24,F27,F30,F33,F36,F39,F42,F67))</f>
        <v>5</v>
      </c>
      <c r="G22" s="47">
        <f>RANK(G21,(G9,G12,G15,G18,G21,G24,G27,G30,G33,G36,G39,G42,G67))</f>
        <v>7</v>
      </c>
      <c r="H22" s="104">
        <f>RANK(H21,(H9,H12,H15,H18,H21,H24,H27,H30,H33,H36,H39,H42,H67))</f>
        <v>5</v>
      </c>
      <c r="I22" s="120">
        <f>RANK(I21,(I9,I12,I15,I18,I21,I24,I27,I30,I33,I36,I39,I42,I67))</f>
        <v>5</v>
      </c>
      <c r="J22" s="48">
        <f>RANK(J21,(J9,J12,J15,J18,J21,J24,J27,J30,J33,J36,J39,J42,J67))</f>
        <v>2</v>
      </c>
      <c r="K22" s="47">
        <f>RANK(K21,(K9,K12,K15,K18,K21,K24,K27,K30,K33,K36,K39,K42,K67))</f>
        <v>3</v>
      </c>
      <c r="L22" s="47">
        <f>RANK(L21,(L9,L12,L15,L18,L21,L24,L27,L30,L33,L36,L39,L42,L67))</f>
        <v>3</v>
      </c>
      <c r="M22" s="104">
        <f>RANK(M21,(M9,M12,M15,M18,M21,M24,M27,M30,M33,M36,M39,M42,M67))</f>
        <v>3</v>
      </c>
      <c r="N22" s="47">
        <f>RANK(N21,(N9,N12,N15,N18,N21,N24,N27,N30,N33,N36,N39,N42,N67))</f>
        <v>5</v>
      </c>
      <c r="O22" s="47">
        <f>RANK(O21,(O9,O12,O15,O18,O21,O24,O27,O30,O33,O36,O39,O42,O67))</f>
        <v>6</v>
      </c>
      <c r="P22" s="47">
        <f>RANK(P21,(P9,P12,P15,P18,P21,P24,P27,P30,P33,P36,P39,P42,P67))</f>
        <v>6</v>
      </c>
      <c r="Q22" s="104">
        <f>RANK(Q21,(Q9,Q12,Q15,Q18,Q21,Q24,Q27,Q30,Q33,Q36,Q39,Q42,Q67))</f>
        <v>6</v>
      </c>
      <c r="R22" s="120">
        <f>RANK(R21,(R9,R12,R15,R18,R21,R24,R27,R30,R33,R36,R39,R42,R67))</f>
        <v>4</v>
      </c>
      <c r="S22" s="48">
        <f>RANK(S21,(S9,S12,S15,S18,S21,S24,S27,S30,S33,S36,S39,S42,S67))</f>
        <v>3</v>
      </c>
      <c r="T22" s="47">
        <f>RANK(T21,(T9,T12,T15,T18,T21,T24,T27,T30,T33,T36,T39,T42,T67))</f>
        <v>5</v>
      </c>
      <c r="U22" s="104">
        <f>RANK(U21,(U9,U12,U15,U18,U21,U24,U27,U30,U33,U36,U39,U42,U67))</f>
        <v>5</v>
      </c>
      <c r="V22" s="47">
        <f>RANK(V21,(V9,V12,V15,V18,V21,V24,V27,V30,V33,V36,V39,V42,V67))</f>
        <v>4</v>
      </c>
      <c r="W22" s="47">
        <f>RANK(W21,(W9,W12,W15,W18,W21,W24,W27,W30,W33,W36,W39,W42,W67))</f>
        <v>4</v>
      </c>
      <c r="X22" s="104">
        <f>RANK(X21,(X9,X12,X15,X18,X21,X24,X27,X30,X33,X36,X39,X42,X67))</f>
        <v>4</v>
      </c>
      <c r="Y22" s="120">
        <f>RANK(Y21,(Y9,Y12,Y15,Y18,Y21,Y24,Y27,Y30,Y33,Y36,Y39,Y42,Y67))</f>
        <v>4</v>
      </c>
      <c r="Z22" s="48">
        <f>RANK(Z21,(Z9,Z12,Z15,Z18,Z21,Z24,Z27,Z30,Z33,Z36,Z39,Z42,Z67))</f>
        <v>3</v>
      </c>
      <c r="AA22" s="47">
        <f>RANK(AA21,(AA9,AA12,AA15,AA18,AA21,AA24,AA27,AA30,AA33,AA36,AA39,AA42,AA67))</f>
        <v>8</v>
      </c>
      <c r="AB22" s="47">
        <f>RANK(AB21,(AB9,AB12,AB15,AB18,AB21,AB24,AB27,AB30,AB33,AB36,AB39,AB42,AB67))</f>
        <v>4</v>
      </c>
      <c r="AC22" s="104">
        <f>RANK(AC21,(AC9,AC12,AC15,AC18,AC21,AC24,AC27,AC30,AC33,AC36,AC39,AC42,AC67))</f>
        <v>6</v>
      </c>
      <c r="AD22" s="47">
        <f>RANK(AD21,(AD9,AD12,AD15,AD18,AD21,AD24,AD27,AD30,AD33,AD36,AD39,AD42,AD67))</f>
        <v>6</v>
      </c>
      <c r="AE22" s="47">
        <f>RANK(AE21,(AE9,AE12,AE15,AE18,AE21,AE24,AE27,AE30,AE33,AE36,AE39,AE42,AE67))</f>
        <v>7</v>
      </c>
      <c r="AF22" s="47">
        <f>RANK(AF21,(AF9,AF12,AF15,AF18,AF21,AF24,AF27,AF30,AF33,AF36,AF39,AF42,AF67))</f>
        <v>3</v>
      </c>
      <c r="AG22" s="104">
        <f>RANK(AG21,(AG9,AG12,AG15,AG18,AG21,AG24,AG27,AG30,AG33,AG36,AG39,AG42,AG67))</f>
        <v>6</v>
      </c>
      <c r="AH22" s="120">
        <f>RANK(AH21,(AH9,AH12,AH15,AH18,AH21,AH24,AH27,AH30,AH33,AH36,AH39,AH42,AH67))</f>
        <v>6</v>
      </c>
      <c r="AI22" s="48">
        <f>RANK(AI21,(AI9,AI12,AI15,AI18,AI21,AI24,AI27,AI30,AI33,AI36,AI39,AI42,AI67))</f>
        <v>9</v>
      </c>
      <c r="AJ22" s="48">
        <f>RANK(AJ21,(AJ9,AJ12,AJ15,AJ18,AJ21,AJ24,AJ27,AJ30,AJ33,AJ36,AJ39,AJ42,AJ67))</f>
        <v>9</v>
      </c>
      <c r="AK22" s="110">
        <f>RANK(AK21,(AK9,AK12,AK15,AK18,AK21,AK24,AK27,AK30,AK33,AK36,AK39,AK42,AK67))</f>
        <v>9</v>
      </c>
      <c r="AL22" s="48">
        <f>RANK(AL21,(AL9,AL12,AL15,AL18,AL21,AL24,AL27,AL30,AL33,AL36,AL39,AL42,AL67))</f>
        <v>6</v>
      </c>
      <c r="AM22" s="48">
        <f>RANK(AM21,(AM9,AM12,AM15,AM18,AM21,AM24,AM27,AM30,AM33,AM36,AM39,AM42,AM67))</f>
        <v>4</v>
      </c>
      <c r="AN22" s="104">
        <f>RANK(AN21,(AN9,AN12,AN15,AN18,AN21,AN24,AN27,AN30,AN33,AN36,AN39,AN42,AN67))</f>
        <v>6</v>
      </c>
      <c r="AO22" s="175">
        <f>RANK(AO21,(AO9,AO12,AO15,AO18,AO21,AO24,AO27,AO30,AO33,AO36,AO39,AO42,AO67))</f>
        <v>8</v>
      </c>
      <c r="AP22" s="238">
        <f>RANK(AP21,(AP9,AP12,AP15,AP18,AP21,AP24,AP27,AP30,AP33,AP36,AP39,AP42,AP67))</f>
        <v>4</v>
      </c>
    </row>
    <row r="23" spans="1:42" ht="15.75">
      <c r="A23" s="42" t="s">
        <v>2</v>
      </c>
      <c r="B23" s="43"/>
      <c r="C23" s="43"/>
      <c r="D23" s="102"/>
      <c r="E23" s="43"/>
      <c r="F23" s="43"/>
      <c r="G23" s="43"/>
      <c r="H23" s="102"/>
      <c r="I23" s="118"/>
      <c r="J23" s="43"/>
      <c r="K23" s="43"/>
      <c r="L23" s="43"/>
      <c r="M23" s="102"/>
      <c r="N23" s="43"/>
      <c r="O23" s="43"/>
      <c r="P23" s="43"/>
      <c r="Q23" s="102"/>
      <c r="R23" s="118"/>
      <c r="S23" s="43"/>
      <c r="T23" s="43"/>
      <c r="U23" s="102"/>
      <c r="V23" s="43"/>
      <c r="W23" s="43"/>
      <c r="X23" s="102"/>
      <c r="Y23" s="118"/>
      <c r="Z23" s="43"/>
      <c r="AA23" s="43"/>
      <c r="AB23" s="43"/>
      <c r="AC23" s="102"/>
      <c r="AD23" s="43"/>
      <c r="AE23" s="43"/>
      <c r="AF23" s="43"/>
      <c r="AG23" s="102"/>
      <c r="AH23" s="118"/>
      <c r="AI23" s="43"/>
      <c r="AJ23" s="43"/>
      <c r="AK23" s="102"/>
      <c r="AL23" s="43"/>
      <c r="AM23" s="43"/>
      <c r="AN23" s="102"/>
      <c r="AO23" s="176"/>
      <c r="AP23" s="179"/>
    </row>
    <row r="24" spans="1:42" ht="15.75">
      <c r="A24" s="44">
        <v>80</v>
      </c>
      <c r="B24" s="44">
        <v>76</v>
      </c>
      <c r="C24" s="44">
        <v>77</v>
      </c>
      <c r="D24" s="103">
        <f>SUM(A24:C24)</f>
        <v>233</v>
      </c>
      <c r="E24" s="44">
        <v>76</v>
      </c>
      <c r="F24" s="44">
        <v>73</v>
      </c>
      <c r="G24" s="44">
        <v>76</v>
      </c>
      <c r="H24" s="52">
        <f>SUM(E24:G24)</f>
        <v>225</v>
      </c>
      <c r="I24" s="119">
        <f>SUM(H24,D24)/2</f>
        <v>229</v>
      </c>
      <c r="J24" s="44">
        <v>90</v>
      </c>
      <c r="K24" s="44">
        <v>90</v>
      </c>
      <c r="L24" s="44">
        <v>92</v>
      </c>
      <c r="M24" s="52">
        <f>SUM(J24:L24)</f>
        <v>272</v>
      </c>
      <c r="N24" s="44">
        <v>86</v>
      </c>
      <c r="O24" s="44">
        <v>86</v>
      </c>
      <c r="P24" s="44">
        <v>87</v>
      </c>
      <c r="Q24" s="52">
        <f>SUM(N24:P24)</f>
        <v>259</v>
      </c>
      <c r="R24" s="119">
        <f>SUM(Q24,M24)/2</f>
        <v>265.5</v>
      </c>
      <c r="S24" s="44">
        <v>77</v>
      </c>
      <c r="T24" s="44">
        <v>75</v>
      </c>
      <c r="U24" s="52">
        <f>SUM(T24,S24)</f>
        <v>152</v>
      </c>
      <c r="V24" s="44">
        <v>80</v>
      </c>
      <c r="W24" s="44">
        <v>69</v>
      </c>
      <c r="X24" s="52">
        <f>SUM(W24,V24)</f>
        <v>149</v>
      </c>
      <c r="Y24" s="119">
        <f>SUM(X24,U24)/2</f>
        <v>150.5</v>
      </c>
      <c r="Z24" s="44">
        <v>25</v>
      </c>
      <c r="AA24" s="44">
        <v>26</v>
      </c>
      <c r="AB24" s="44">
        <v>23</v>
      </c>
      <c r="AC24" s="52">
        <f>SUM(Z24:AB24)</f>
        <v>74</v>
      </c>
      <c r="AD24" s="44">
        <v>22</v>
      </c>
      <c r="AE24" s="44">
        <v>24</v>
      </c>
      <c r="AF24" s="44">
        <v>23</v>
      </c>
      <c r="AG24" s="52">
        <f>SUM(AD24:AF24)</f>
        <v>69</v>
      </c>
      <c r="AH24" s="119">
        <f>SUM(AG24,AC24)/2</f>
        <v>71.5</v>
      </c>
      <c r="AI24" s="44">
        <v>42</v>
      </c>
      <c r="AJ24" s="44">
        <v>41</v>
      </c>
      <c r="AK24" s="53">
        <f>SUM(AI24:AJ24)</f>
        <v>83</v>
      </c>
      <c r="AL24" s="44">
        <v>37</v>
      </c>
      <c r="AM24" s="44">
        <v>35</v>
      </c>
      <c r="AN24" s="52">
        <f>SUM(AL24:AM24)</f>
        <v>72</v>
      </c>
      <c r="AO24" s="174">
        <f>SUM(AN24,AK24)/2</f>
        <v>77.5</v>
      </c>
      <c r="AP24" s="180">
        <f>SUM(I24,R24,Y24,AH24,AO24)/10</f>
        <v>79.4</v>
      </c>
    </row>
    <row r="25" spans="1:42" ht="14.25">
      <c r="A25" s="47">
        <f>RANK(A24,(A9,A12,A15,A18,A21,A24,A27,A30,A33,A36,A39,A42,A67))</f>
        <v>5</v>
      </c>
      <c r="B25" s="47">
        <f>RANK(B24,(B9,B12,B15,B18,B21,B24,B27,B30,B33,B36,B39,B42,B67))</f>
        <v>6</v>
      </c>
      <c r="C25" s="47">
        <f>RANK(C24,(C9,C12,C15,C18,C21,C24,C27,C30,C33,C36,C39,C42,C67))</f>
        <v>6</v>
      </c>
      <c r="D25" s="104">
        <f>RANK(D24,(D9,D12,D15,D18,D21,D24,D27,D30,D33,D36,D39,D42,D67))</f>
        <v>6</v>
      </c>
      <c r="E25" s="47">
        <f>RANK(E24,(E9,E12,E15,E18,E21,E24,E27,E30,E33,E36,E39,E42,E67))</f>
        <v>7</v>
      </c>
      <c r="F25" s="47">
        <f>RANK(F24,(F9,F12,F15,F18,F21,F24,F27,F30,F33,F36,F39,F42,F67))</f>
        <v>7</v>
      </c>
      <c r="G25" s="47">
        <f>RANK(G24,(G9,G12,G15,G18,G21,G24,G27,G30,G33,G36,G39,G42,G67))</f>
        <v>6</v>
      </c>
      <c r="H25" s="104">
        <f>RANK(H24,(H9,H12,H15,H18,H21,H24,H27,H30,H33,H36,H39,H42,H67))</f>
        <v>7</v>
      </c>
      <c r="I25" s="120">
        <f>RANK(I24,(I9,I12,I15,I18,I21,I24,I27,I30,I33,I36,I39,I42,I67))</f>
        <v>7</v>
      </c>
      <c r="J25" s="48">
        <f>RANK(J24,(J9,J12,J15,J18,J21,J24,J27,J30,J33,J36,J39,J42,J67))</f>
        <v>2</v>
      </c>
      <c r="K25" s="47">
        <f>RANK(K24,(K9,K12,K15,K18,K21,K24,K27,K30,K33,K36,K39,K42,K67))</f>
        <v>2</v>
      </c>
      <c r="L25" s="47">
        <f>RANK(L24,(L9,L12,L15,L18,L21,L24,L27,L30,L33,L36,L39,L42,L67))</f>
        <v>2</v>
      </c>
      <c r="M25" s="104">
        <f>RANK(M24,(M9,M12,M15,M18,M21,M24,M27,M30,M33,M36,M39,M42,M67))</f>
        <v>2</v>
      </c>
      <c r="N25" s="47">
        <f>RANK(N24,(N9,N12,N15,N18,N21,N24,N27,N30,N33,N36,N39,N42,N67))</f>
        <v>2</v>
      </c>
      <c r="O25" s="47">
        <f>RANK(O24,(O9,O12,O15,O18,O21,O24,O27,O30,O33,O36,O39,O42,O67))</f>
        <v>2</v>
      </c>
      <c r="P25" s="47">
        <f>RANK(P24,(P9,P12,P15,P18,P21,P24,P27,P30,P33,P36,P39,P42,P67))</f>
        <v>1</v>
      </c>
      <c r="Q25" s="104">
        <f>RANK(Q24,(Q9,Q12,Q15,Q18,Q21,Q24,Q27,Q30,Q33,Q36,Q39,Q42,Q67))</f>
        <v>2</v>
      </c>
      <c r="R25" s="120">
        <f>RANK(R24,(R9,R12,R15,R18,R21,R24,R27,R30,R33,R36,R39,R42,R67))</f>
        <v>2</v>
      </c>
      <c r="S25" s="48">
        <f>RANK(S24,(S9,S12,S15,S18,S21,S24,S27,S30,S33,S36,S39,S42,S67))</f>
        <v>6</v>
      </c>
      <c r="T25" s="47">
        <f>RANK(T24,(T9,T12,T15,T18,T21,T24,T27,T30,T33,T36,T39,T42,T67))</f>
        <v>5</v>
      </c>
      <c r="U25" s="104">
        <f>RANK(U24,(U9,U12,U15,U18,U21,U24,U27,U30,U33,U36,U39,U42,U67))</f>
        <v>6</v>
      </c>
      <c r="V25" s="47">
        <f>RANK(V24,(V9,V12,V15,V18,V21,V24,V27,V30,V33,V36,V39,V42,V67))</f>
        <v>5</v>
      </c>
      <c r="W25" s="47">
        <f>RANK(W24,(W9,W12,W15,W18,W21,W24,W27,W30,W33,W36,W39,W42,W67))</f>
        <v>6</v>
      </c>
      <c r="X25" s="104">
        <f>RANK(X24,(X9,X12,X15,X18,X21,X24,X27,X30,X33,X36,X39,X42,X67))</f>
        <v>5</v>
      </c>
      <c r="Y25" s="120">
        <f>RANK(Y24,(Y9,Y12,Y15,Y18,Y21,Y24,Y27,Y30,Y33,Y36,Y39,Y42,Y67))</f>
        <v>5</v>
      </c>
      <c r="Z25" s="48">
        <f>RANK(Z24,(Z9,Z12,Z15,Z18,Z21,Z24,Z27,Z30,Z33,Z36,Z39,Z42,Z67))</f>
        <v>2</v>
      </c>
      <c r="AA25" s="47">
        <f>RANK(AA24,(AA9,AA12,AA15,AA18,AA21,AA24,AA27,AA30,AA33,AA36,AA39,AA42,AA67))</f>
        <v>6</v>
      </c>
      <c r="AB25" s="47">
        <f>RANK(AB24,(AB9,AB12,AB15,AB18,AB21,AB24,AB27,AB30,AB33,AB36,AB39,AB42,AB67))</f>
        <v>4</v>
      </c>
      <c r="AC25" s="104">
        <f>RANK(AC24,(AC9,AC12,AC15,AC18,AC21,AC24,AC27,AC30,AC33,AC36,AC39,AC42,AC67))</f>
        <v>4</v>
      </c>
      <c r="AD25" s="47">
        <f>RANK(AD24,(AD9,AD12,AD15,AD18,AD21,AD24,AD27,AD30,AD33,AD36,AD39,AD42,AD67))</f>
        <v>8</v>
      </c>
      <c r="AE25" s="47">
        <f>RANK(AE24,(AE9,AE12,AE15,AE18,AE21,AE24,AE27,AE30,AE33,AE36,AE39,AE42,AE67))</f>
        <v>9</v>
      </c>
      <c r="AF25" s="47">
        <f>RANK(AF24,(AF9,AF12,AF15,AF18,AF21,AF24,AF27,AF30,AF33,AF36,AF39,AF42,AF67))</f>
        <v>8</v>
      </c>
      <c r="AG25" s="104">
        <f>RANK(AG24,(AG9,AG12,AG15,AG18,AG21,AG24,AG27,AG30,AG33,AG36,AG39,AG42,AG67))</f>
        <v>9</v>
      </c>
      <c r="AH25" s="120">
        <f>RANK(AH24,(AH9,AH12,AH15,AH18,AH21,AH24,AH27,AH30,AH33,AH36,AH39,AH42,AH67))</f>
        <v>7</v>
      </c>
      <c r="AI25" s="48">
        <f>RANK(AI24,(AI9,AI12,AI15,AI18,AI21,AI24,AI27,AI30,AI33,AI36,AI39,AI42,AI67))</f>
        <v>4</v>
      </c>
      <c r="AJ25" s="48">
        <f>RANK(AJ24,(AJ9,AJ12,AJ15,AJ18,AJ21,AJ24,AJ27,AJ30,AJ33,AJ36,AJ39,AJ42,AJ67))</f>
        <v>3</v>
      </c>
      <c r="AK25" s="110">
        <f>RANK(AK24,(AK9,AK12,AK15,AK18,AK21,AK24,AK27,AK30,AK33,AK36,AK39,AK42,AK67))</f>
        <v>4</v>
      </c>
      <c r="AL25" s="48">
        <f>RANK(AL24,(AL9,AL12,AL15,AL18,AL21,AL24,AL27,AL30,AL33,AL36,AL39,AL42,AL67))</f>
        <v>8</v>
      </c>
      <c r="AM25" s="48">
        <f>RANK(AM24,(AM9,AM12,AM15,AM18,AM21,AM24,AM27,AM30,AM33,AM36,AM39,AM42,AM67))</f>
        <v>9</v>
      </c>
      <c r="AN25" s="104">
        <f>RANK(AN24,(AN9,AN12,AN15,AN18,AN21,AN24,AN27,AN30,AN33,AN36,AN39,AN42,AN67))</f>
        <v>9</v>
      </c>
      <c r="AO25" s="175">
        <f>RANK(AO24,(AO9,AO12,AO15,AO18,AO21,AO24,AO27,AO30,AO33,AO36,AO39,AO42,AO67))</f>
        <v>7</v>
      </c>
      <c r="AP25" s="238">
        <f>RANK(AP24,(AP9,AP12,AP15,AP18,AP21,AP24,AP27,AP30,AP33,AP36,AP39,AP42,AP67))</f>
        <v>6</v>
      </c>
    </row>
    <row r="26" spans="1:42" ht="15.75">
      <c r="A26" s="42" t="s">
        <v>12</v>
      </c>
      <c r="B26" s="43"/>
      <c r="C26" s="43"/>
      <c r="D26" s="102"/>
      <c r="E26" s="43"/>
      <c r="F26" s="43"/>
      <c r="G26" s="43"/>
      <c r="H26" s="102"/>
      <c r="I26" s="118"/>
      <c r="J26" s="43"/>
      <c r="K26" s="43"/>
      <c r="L26" s="43"/>
      <c r="M26" s="102"/>
      <c r="N26" s="43"/>
      <c r="O26" s="43"/>
      <c r="P26" s="43"/>
      <c r="Q26" s="102"/>
      <c r="R26" s="118"/>
      <c r="S26" s="43"/>
      <c r="T26" s="43"/>
      <c r="U26" s="102"/>
      <c r="V26" s="43"/>
      <c r="W26" s="43"/>
      <c r="X26" s="102"/>
      <c r="Y26" s="118"/>
      <c r="Z26" s="43"/>
      <c r="AA26" s="43"/>
      <c r="AB26" s="43"/>
      <c r="AC26" s="102"/>
      <c r="AD26" s="43"/>
      <c r="AE26" s="43"/>
      <c r="AF26" s="43"/>
      <c r="AG26" s="102"/>
      <c r="AH26" s="118"/>
      <c r="AI26" s="43"/>
      <c r="AJ26" s="43"/>
      <c r="AK26" s="102"/>
      <c r="AL26" s="43"/>
      <c r="AM26" s="43"/>
      <c r="AN26" s="102"/>
      <c r="AO26" s="176"/>
      <c r="AP26" s="179"/>
    </row>
    <row r="27" spans="1:42" ht="15.75">
      <c r="A27" s="44">
        <v>78</v>
      </c>
      <c r="B27" s="44">
        <v>76</v>
      </c>
      <c r="C27" s="44">
        <v>77</v>
      </c>
      <c r="D27" s="103">
        <f>SUM(A27:C27)</f>
        <v>231</v>
      </c>
      <c r="E27" s="44">
        <v>79</v>
      </c>
      <c r="F27" s="44">
        <v>75</v>
      </c>
      <c r="G27" s="44">
        <v>78</v>
      </c>
      <c r="H27" s="52">
        <f>SUM(E27:G27)</f>
        <v>232</v>
      </c>
      <c r="I27" s="119">
        <f>SUM(H27,D27)/2</f>
        <v>231.5</v>
      </c>
      <c r="J27" s="44">
        <v>79</v>
      </c>
      <c r="K27" s="44">
        <v>79</v>
      </c>
      <c r="L27" s="44">
        <v>80</v>
      </c>
      <c r="M27" s="52">
        <f>SUM(J27:L27)</f>
        <v>238</v>
      </c>
      <c r="N27" s="44">
        <v>82</v>
      </c>
      <c r="O27" s="44">
        <v>82</v>
      </c>
      <c r="P27" s="44">
        <v>82</v>
      </c>
      <c r="Q27" s="52">
        <f>SUM(N27:P27)</f>
        <v>246</v>
      </c>
      <c r="R27" s="119">
        <f>SUM(Q27,M27)/2</f>
        <v>242</v>
      </c>
      <c r="S27" s="44">
        <v>78</v>
      </c>
      <c r="T27" s="44">
        <v>76</v>
      </c>
      <c r="U27" s="52">
        <f>SUM(T27,S27)</f>
        <v>154</v>
      </c>
      <c r="V27" s="44">
        <v>76</v>
      </c>
      <c r="W27" s="44">
        <v>65</v>
      </c>
      <c r="X27" s="52">
        <f>SUM(W27,V27)</f>
        <v>141</v>
      </c>
      <c r="Y27" s="119">
        <f>SUM(X27,U27)/2</f>
        <v>147.5</v>
      </c>
      <c r="Z27" s="44">
        <v>24</v>
      </c>
      <c r="AA27" s="44">
        <v>25</v>
      </c>
      <c r="AB27" s="44">
        <v>22</v>
      </c>
      <c r="AC27" s="52">
        <f>SUM(Z27:AB27)</f>
        <v>71</v>
      </c>
      <c r="AD27" s="44">
        <v>26</v>
      </c>
      <c r="AE27" s="44">
        <v>30</v>
      </c>
      <c r="AF27" s="44">
        <v>24</v>
      </c>
      <c r="AG27" s="52">
        <f>SUM(AD27:AF27)</f>
        <v>80</v>
      </c>
      <c r="AH27" s="119">
        <f>SUM(AG27,AC27)/2</f>
        <v>75.5</v>
      </c>
      <c r="AI27" s="44">
        <v>41</v>
      </c>
      <c r="AJ27" s="44">
        <v>40</v>
      </c>
      <c r="AK27" s="53">
        <f>SUM(AI27:AJ27)</f>
        <v>81</v>
      </c>
      <c r="AL27" s="44">
        <v>43</v>
      </c>
      <c r="AM27" s="44">
        <v>40</v>
      </c>
      <c r="AN27" s="52">
        <f>SUM(AL27:AM27)</f>
        <v>83</v>
      </c>
      <c r="AO27" s="174">
        <f>SUM(AN27,AK27)/2</f>
        <v>82</v>
      </c>
      <c r="AP27" s="180">
        <f>SUM(I27,R27,Y27,AH27,AO27)/10</f>
        <v>77.85</v>
      </c>
    </row>
    <row r="28" spans="1:42" ht="14.25">
      <c r="A28" s="47">
        <f>RANK(A27,(A9,A12,A15,A18,A21,A24,A27,A30,A33,A36,A39,A42,A67))</f>
        <v>7</v>
      </c>
      <c r="B28" s="47">
        <f>RANK(B27,(B9,B12,B15,B18,B21,B24,B27,B30,B33,B36,B39,B42,B67))</f>
        <v>6</v>
      </c>
      <c r="C28" s="47">
        <f>RANK(C27,(C9,C12,C15,C18,C21,C24,C27,C30,C33,C36,C39,C42,C67))</f>
        <v>6</v>
      </c>
      <c r="D28" s="104">
        <f>RANK(D27,(D9,D12,D15,D18,D21,D24,D27,D30,D33,D36,D39,D42,D67))</f>
        <v>7</v>
      </c>
      <c r="E28" s="47">
        <f>RANK(E27,(E9,E12,E15,E18,E21,E24,E27,E30,E33,E36,E39,E42,E67))</f>
        <v>6</v>
      </c>
      <c r="F28" s="47">
        <f>RANK(F27,(F9,F12,F15,F18,F21,F24,F27,F30,F33,F36,F39,F42,F67))</f>
        <v>5</v>
      </c>
      <c r="G28" s="47">
        <f>RANK(G27,(G9,G12,G15,G18,G21,G24,G27,G30,G33,G36,G39,G42,G67))</f>
        <v>4</v>
      </c>
      <c r="H28" s="104">
        <f>RANK(H27,(H9,H12,H15,H18,H21,H24,H27,H30,H33,H36,H39,H42,H67))</f>
        <v>6</v>
      </c>
      <c r="I28" s="120">
        <f>RANK(I27,(I9,I12,I15,I18,I21,I24,I27,I30,I33,I36,I39,I42,I67))</f>
        <v>6</v>
      </c>
      <c r="J28" s="48">
        <f>RANK(J27,(J9,J12,J15,J18,J21,J24,J27,J30,J33,J36,J39,J42,J67))</f>
        <v>8</v>
      </c>
      <c r="K28" s="47">
        <f>RANK(K27,(K9,K12,K15,K18,K21,K24,K27,K30,K33,K36,K39,K42,K67))</f>
        <v>9</v>
      </c>
      <c r="L28" s="47">
        <f>RANK(L27,(L9,L12,L15,L18,L21,L24,L27,L30,L33,L36,L39,L42,L67))</f>
        <v>9</v>
      </c>
      <c r="M28" s="104">
        <f>RANK(M27,(M9,M12,M15,M18,M21,M24,M27,M30,M33,M36,M39,M42,M67))</f>
        <v>9</v>
      </c>
      <c r="N28" s="47">
        <f>RANK(N27,(N9,N12,N15,N18,N21,N24,N27,N30,N33,N36,N39,N42,N67))</f>
        <v>5</v>
      </c>
      <c r="O28" s="47">
        <f>RANK(O27,(O9,O12,O15,O18,O21,O24,O27,O30,O33,O36,O39,O42,O67))</f>
        <v>5</v>
      </c>
      <c r="P28" s="47">
        <f>RANK(P27,(P9,P12,P15,P18,P21,P24,P27,P30,P33,P36,P39,P42,P67))</f>
        <v>4</v>
      </c>
      <c r="Q28" s="104">
        <f>RANK(Q27,(Q9,Q12,Q15,Q18,Q21,Q24,Q27,Q30,Q33,Q36,Q39,Q42,Q67))</f>
        <v>5</v>
      </c>
      <c r="R28" s="120">
        <f>RANK(R27,(R9,R12,R15,R18,R21,R24,R27,R30,R33,R36,R39,R42,R67))</f>
        <v>7</v>
      </c>
      <c r="S28" s="48">
        <f>RANK(S27,(S9,S12,S15,S18,S21,S24,S27,S30,S33,S36,S39,S42,S67))</f>
        <v>3</v>
      </c>
      <c r="T28" s="47">
        <f>RANK(T27,(T9,T12,T15,T18,T21,T24,T27,T30,T33,T36,T39,T42,T67))</f>
        <v>4</v>
      </c>
      <c r="U28" s="104">
        <f>RANK(U27,(U9,U12,U15,U18,U21,U24,U27,U30,U33,U36,U39,U42,U67))</f>
        <v>4</v>
      </c>
      <c r="V28" s="47">
        <f>RANK(V27,(V9,V12,V15,V18,V21,V24,V27,V30,V33,V36,V39,V42,V67))</f>
        <v>7</v>
      </c>
      <c r="W28" s="47">
        <f>RANK(W27,(W9,W12,W15,W18,W21,W24,W27,W30,W33,W36,W39,W42,W67))</f>
        <v>7</v>
      </c>
      <c r="X28" s="104">
        <f>RANK(X27,(X9,X12,X15,X18,X21,X24,X27,X30,X33,X36,X39,X42,X67))</f>
        <v>7</v>
      </c>
      <c r="Y28" s="120">
        <f>RANK(Y27,(Y9,Y12,Y15,Y18,Y21,Y24,Y27,Y30,Y33,Y36,Y39,Y42,Y67))</f>
        <v>6</v>
      </c>
      <c r="Z28" s="48">
        <f>RANK(Z27,(Z9,Z12,Z15,Z18,Z21,Z24,Z27,Z30,Z33,Z36,Z39,Z42,Z67))</f>
        <v>3</v>
      </c>
      <c r="AA28" s="47">
        <f>RANK(AA27,(AA9,AA12,AA15,AA18,AA21,AA24,AA27,AA30,AA33,AA36,AA39,AA42,AA67))</f>
        <v>8</v>
      </c>
      <c r="AB28" s="47">
        <f>RANK(AB27,(AB9,AB12,AB15,AB18,AB21,AB24,AB27,AB30,AB33,AB36,AB39,AB42,AB67))</f>
        <v>7</v>
      </c>
      <c r="AC28" s="104">
        <f>RANK(AC27,(AC9,AC12,AC15,AC18,AC21,AC24,AC27,AC30,AC33,AC36,AC39,AC42,AC67))</f>
        <v>7</v>
      </c>
      <c r="AD28" s="47">
        <f>RANK(AD27,(AD9,AD12,AD15,AD18,AD21,AD24,AD27,AD30,AD33,AD36,AD39,AD42,AD67))</f>
        <v>1</v>
      </c>
      <c r="AE28" s="47">
        <f>RANK(AE27,(AE9,AE12,AE15,AE18,AE21,AE24,AE27,AE30,AE33,AE36,AE39,AE42,AE67))</f>
        <v>2</v>
      </c>
      <c r="AF28" s="47">
        <f>RANK(AF27,(AF9,AF12,AF15,AF18,AF21,AF24,AF27,AF30,AF33,AF36,AF39,AF42,AF67))</f>
        <v>5</v>
      </c>
      <c r="AG28" s="104">
        <f>RANK(AG27,(AG9,AG12,AG15,AG18,AG21,AG24,AG27,AG30,AG33,AG36,AG39,AG42,AG67))</f>
        <v>2</v>
      </c>
      <c r="AH28" s="120">
        <f>RANK(AH27,(AH9,AH12,AH15,AH18,AH21,AH24,AH27,AH30,AH33,AH36,AH39,AH42,AH67))</f>
        <v>4</v>
      </c>
      <c r="AI28" s="48">
        <f>RANK(AI27,(AI9,AI12,AI15,AI18,AI21,AI24,AI27,AI30,AI33,AI36,AI39,AI42,AI67))</f>
        <v>6</v>
      </c>
      <c r="AJ28" s="47">
        <f>RANK(AJ27,(AJ9,AJ12,AJ15,AJ18,AJ21,AJ24,AJ27,AJ30,AJ33,AJ36,AJ39,AJ42,AJ67))</f>
        <v>5</v>
      </c>
      <c r="AK28" s="104">
        <f>RANK(AK27,(AK9,AK12,AK15,AK18,AK21,AK24,AK27,AK30,AK33,AK36,AK39,AK42,AK67))</f>
        <v>6</v>
      </c>
      <c r="AL28" s="47">
        <f>RANK(AL27,(AL9,AL12,AL15,AL18,AL21,AL24,AL27,AL30,AL33,AL36,AL39,AL42,AL67))</f>
        <v>3</v>
      </c>
      <c r="AM28" s="47">
        <f>RANK(AM27,(AM9,AM12,AM15,AM18,AM21,AM24,AM27,AM30,AM33,AM36,AM39,AM42,AM67))</f>
        <v>3</v>
      </c>
      <c r="AN28" s="104">
        <f>RANK(AN27,(AN9,AN12,AN15,AN18,AN21,AN24,AN27,AN30,AN33,AN36,AN39,AN42,AN67))</f>
        <v>3</v>
      </c>
      <c r="AO28" s="175">
        <f>RANK(AO27,(AO9,AO12,AO15,AO18,AO21,AO24,AO27,AO30,AO33,AO36,AO39,AO42,AO67))</f>
        <v>3</v>
      </c>
      <c r="AP28" s="238">
        <f>RANK(AP27,(AP9,AP12,AP15,AP18,AP21,AP24,AP27,AP30,AP33,AP36,AP39,AP42,AP67))</f>
        <v>7</v>
      </c>
    </row>
    <row r="29" spans="1:42" ht="15.75">
      <c r="A29" s="42" t="s">
        <v>5</v>
      </c>
      <c r="B29" s="43"/>
      <c r="C29" s="43"/>
      <c r="D29" s="102"/>
      <c r="E29" s="43"/>
      <c r="F29" s="43"/>
      <c r="G29" s="43"/>
      <c r="H29" s="102"/>
      <c r="I29" s="118"/>
      <c r="J29" s="43"/>
      <c r="K29" s="43"/>
      <c r="L29" s="43"/>
      <c r="M29" s="102"/>
      <c r="N29" s="43"/>
      <c r="O29" s="43"/>
      <c r="P29" s="43"/>
      <c r="Q29" s="102"/>
      <c r="R29" s="118"/>
      <c r="S29" s="43"/>
      <c r="T29" s="43"/>
      <c r="U29" s="102"/>
      <c r="V29" s="43"/>
      <c r="W29" s="43"/>
      <c r="X29" s="102"/>
      <c r="Y29" s="118"/>
      <c r="Z29" s="43"/>
      <c r="AA29" s="43"/>
      <c r="AB29" s="43"/>
      <c r="AC29" s="102"/>
      <c r="AD29" s="43"/>
      <c r="AE29" s="43"/>
      <c r="AF29" s="43"/>
      <c r="AG29" s="102"/>
      <c r="AH29" s="118"/>
      <c r="AI29" s="43"/>
      <c r="AJ29" s="43"/>
      <c r="AK29" s="102"/>
      <c r="AL29" s="43"/>
      <c r="AM29" s="43"/>
      <c r="AN29" s="102"/>
      <c r="AO29" s="176"/>
      <c r="AP29" s="179"/>
    </row>
    <row r="30" spans="1:42" ht="15.75">
      <c r="A30" s="44">
        <v>71</v>
      </c>
      <c r="B30" s="44">
        <v>73</v>
      </c>
      <c r="C30" s="44">
        <v>72</v>
      </c>
      <c r="D30" s="103">
        <f>SUM(A30:C30)</f>
        <v>216</v>
      </c>
      <c r="E30" s="44">
        <v>59</v>
      </c>
      <c r="F30" s="44">
        <v>64</v>
      </c>
      <c r="G30" s="44">
        <v>62</v>
      </c>
      <c r="H30" s="52">
        <f>SUM(E30:G30)</f>
        <v>185</v>
      </c>
      <c r="I30" s="119">
        <f>SUM(H30,D30)/2</f>
        <v>200.5</v>
      </c>
      <c r="J30" s="44">
        <v>78</v>
      </c>
      <c r="K30" s="44">
        <v>78</v>
      </c>
      <c r="L30" s="44">
        <v>80</v>
      </c>
      <c r="M30" s="52">
        <f>SUM(J30:L30)</f>
        <v>236</v>
      </c>
      <c r="N30" s="44">
        <v>79</v>
      </c>
      <c r="O30" s="44">
        <v>78</v>
      </c>
      <c r="P30" s="44">
        <v>78</v>
      </c>
      <c r="Q30" s="52">
        <f>SUM(N30:P30)</f>
        <v>235</v>
      </c>
      <c r="R30" s="119">
        <f>SUM(Q30,M30)/2</f>
        <v>235.5</v>
      </c>
      <c r="S30" s="44">
        <v>69</v>
      </c>
      <c r="T30" s="44">
        <v>64</v>
      </c>
      <c r="U30" s="52">
        <f>SUM(T30,S30)</f>
        <v>133</v>
      </c>
      <c r="V30" s="44">
        <v>74</v>
      </c>
      <c r="W30" s="44">
        <v>59</v>
      </c>
      <c r="X30" s="52">
        <f>SUM(W30,V30)</f>
        <v>133</v>
      </c>
      <c r="Y30" s="119">
        <f>SUM(X30,U30)/2</f>
        <v>133</v>
      </c>
      <c r="Z30" s="44">
        <v>20</v>
      </c>
      <c r="AA30" s="44">
        <v>24</v>
      </c>
      <c r="AB30" s="44">
        <v>20</v>
      </c>
      <c r="AC30" s="52">
        <f>SUM(Z30:AB30)</f>
        <v>64</v>
      </c>
      <c r="AD30" s="44">
        <v>22</v>
      </c>
      <c r="AE30" s="44">
        <v>28</v>
      </c>
      <c r="AF30" s="44">
        <v>24</v>
      </c>
      <c r="AG30" s="52">
        <f>SUM(AD30:AF30)</f>
        <v>74</v>
      </c>
      <c r="AH30" s="119">
        <f>SUM(AG30,AC30)/2</f>
        <v>69</v>
      </c>
      <c r="AI30" s="44">
        <v>43</v>
      </c>
      <c r="AJ30" s="44">
        <v>41</v>
      </c>
      <c r="AK30" s="53">
        <f>SUM(AI30:AJ30)</f>
        <v>84</v>
      </c>
      <c r="AL30" s="44">
        <v>37</v>
      </c>
      <c r="AM30" s="44">
        <v>38</v>
      </c>
      <c r="AN30" s="52">
        <f>SUM(AL30:AM30)</f>
        <v>75</v>
      </c>
      <c r="AO30" s="174">
        <f>SUM(AN30,AK30)/2</f>
        <v>79.5</v>
      </c>
      <c r="AP30" s="180">
        <f>SUM(I30,R30,Y30,AH30,AO30)/10</f>
        <v>71.75</v>
      </c>
    </row>
    <row r="31" spans="1:42" ht="14.25">
      <c r="A31" s="47">
        <f>RANK(A30,(A9,A12,A15,A18,A21,A24,A27,A30,A33,A36,A39,A42,A67))</f>
        <v>12</v>
      </c>
      <c r="B31" s="47">
        <f>RANK(B30,(B9,B12,B15,B18,B21,B24,B27,B30,B33,B36,B39,B42,B67))</f>
        <v>10</v>
      </c>
      <c r="C31" s="47">
        <f>RANK(C30,(C9,C12,C15,C18,C21,C24,C27,C30,C33,C36,C39,C42,C67))</f>
        <v>12</v>
      </c>
      <c r="D31" s="104">
        <f>RANK(D30,(D9,D12,D15,D18,D21,D24,D27,D30,D33,D36,D39,D42,D67))</f>
        <v>12</v>
      </c>
      <c r="E31" s="47">
        <f>RANK(E30,(E9,E12,E15,E18,E21,E24,E27,E30,E33,E36,E39,E42,E67))</f>
        <v>12</v>
      </c>
      <c r="F31" s="47">
        <f>RANK(F30,(F9,F12,F15,F18,F21,F24,F27,F30,F33,F36,F39,F42,F67))</f>
        <v>10</v>
      </c>
      <c r="G31" s="47">
        <f>RANK(G30,(G9,G12,G15,G18,G21,G24,G27,G30,G33,G36,G39,G42,G67))</f>
        <v>11</v>
      </c>
      <c r="H31" s="104">
        <f>RANK(H30,(H9,H12,H15,H18,H21,H24,H27,H30,H33,H36,H39,H42,H67))</f>
        <v>12</v>
      </c>
      <c r="I31" s="120">
        <f>RANK(I30,(I9,I12,I15,I18,I21,I24,I27,I30,I33,I36,I39,I42,I67))</f>
        <v>12</v>
      </c>
      <c r="J31" s="48">
        <f>RANK(J30,(J9,J12,J15,J18,J21,J24,J27,J30,J33,J36,J39,J42,J67))</f>
        <v>10</v>
      </c>
      <c r="K31" s="47">
        <f>RANK(K30,(K9,K12,K15,K18,K21,K24,K27,K30,K33,K36,K39,K42,K67))</f>
        <v>10</v>
      </c>
      <c r="L31" s="47">
        <f>RANK(L30,(L9,L12,L15,L18,L21,L24,L27,L30,L33,L36,L39,L42,L67))</f>
        <v>9</v>
      </c>
      <c r="M31" s="104">
        <f>RANK(M30,(M9,M12,M15,M18,M21,M24,M27,M30,M33,M36,M39,M42,M67))</f>
        <v>11</v>
      </c>
      <c r="N31" s="47">
        <f>RANK(N30,(N9,N12,N15,N18,N21,N24,N27,N30,N33,N36,N39,N42,N67))</f>
        <v>9</v>
      </c>
      <c r="O31" s="47">
        <f>RANK(O30,(O9,O12,O15,O18,O21,O24,O27,O30,O33,O36,O39,O42,O67))</f>
        <v>10</v>
      </c>
      <c r="P31" s="47">
        <f>RANK(P30,(P9,P12,P15,P18,P21,P24,P27,P30,P33,P36,P39,P42,P67))</f>
        <v>10</v>
      </c>
      <c r="Q31" s="104">
        <f>RANK(Q30,(Q9,Q12,Q15,Q18,Q21,Q24,Q27,Q30,Q33,Q36,Q39,Q42,Q67))</f>
        <v>10</v>
      </c>
      <c r="R31" s="120">
        <f>RANK(R30,(R9,R12,R15,R18,R21,R24,R27,R30,R33,R36,R39,R42,R67))</f>
        <v>10</v>
      </c>
      <c r="S31" s="48">
        <f>RANK(S30,(S9,S12,S15,S18,S21,S24,S27,S30,S33,S36,S39,S42,S67))</f>
        <v>10</v>
      </c>
      <c r="T31" s="47">
        <f>RANK(T30,(T9,T12,T15,T18,T21,T24,T27,T30,T33,T36,T39,T42,T67))</f>
        <v>9</v>
      </c>
      <c r="U31" s="104">
        <f>RANK(U30,(U9,U12,U15,U18,U21,U24,U27,U30,U33,U36,U39,U42,U67))</f>
        <v>10</v>
      </c>
      <c r="V31" s="47">
        <f>RANK(V30,(V9,V12,V15,V18,V21,V24,V27,V30,V33,V36,V39,V42,V67))</f>
        <v>9</v>
      </c>
      <c r="W31" s="47">
        <f>RANK(W30,(W9,W12,W15,W18,W21,W24,W27,W30,W33,W36,W39,W42,W67))</f>
        <v>11</v>
      </c>
      <c r="X31" s="104">
        <f>RANK(X30,(X9,X12,X15,X18,X21,X24,X27,X30,X33,X36,X39,X42,X67))</f>
        <v>10</v>
      </c>
      <c r="Y31" s="120">
        <f>RANK(Y30,(Y9,Y12,Y15,Y18,Y21,Y24,Y27,Y30,Y33,Y36,Y39,Y42,Y67))</f>
        <v>10</v>
      </c>
      <c r="Z31" s="48">
        <f>RANK(Z30,(Z9,Z12,Z15,Z18,Z21,Z24,Z27,Z30,Z33,Z36,Z39,Z42,Z67))</f>
        <v>11</v>
      </c>
      <c r="AA31" s="47">
        <f>RANK(AA30,(AA9,AA12,AA15,AA18,AA21,AA24,AA27,AA30,AA33,AA36,AA39,AA42,AA67))</f>
        <v>10</v>
      </c>
      <c r="AB31" s="47">
        <f>RANK(AB30,(AB9,AB12,AB15,AB18,AB21,AB24,AB27,AB30,AB33,AB36,AB39,AB42,AB67))</f>
        <v>10</v>
      </c>
      <c r="AC31" s="104">
        <f>RANK(AC30,(AC9,AC12,AC15,AC18,AC21,AC24,AC27,AC30,AC33,AC36,AC39,AC42,AC67))</f>
        <v>11</v>
      </c>
      <c r="AD31" s="47">
        <f>RANK(AD30,(AD9,AD12,AD15,AD18,AD21,AD24,AD27,AD30,AD33,AD36,AD39,AD42,AD67))</f>
        <v>8</v>
      </c>
      <c r="AE31" s="47">
        <f>RANK(AE30,(AE9,AE12,AE15,AE18,AE21,AE24,AE27,AE30,AE33,AE36,AE39,AE42,AE67))</f>
        <v>6</v>
      </c>
      <c r="AF31" s="47">
        <f>RANK(AF30,(AF9,AF12,AF15,AF18,AF21,AF24,AF27,AF30,AF33,AF36,AF39,AF42,AF67))</f>
        <v>5</v>
      </c>
      <c r="AG31" s="104">
        <f>RANK(AG30,(AG9,AG12,AG15,AG18,AG21,AG24,AG27,AG30,AG33,AG36,AG39,AG42,AG67))</f>
        <v>7</v>
      </c>
      <c r="AH31" s="120">
        <f>RANK(AH30,(AH9,AH12,AH15,AH18,AH21,AH24,AH27,AH30,AH33,AH36,AH39,AH42,AH67))</f>
        <v>8</v>
      </c>
      <c r="AI31" s="48">
        <f>RANK(AI30,(AI9,AI12,AI15,AI18,AI21,AI24,AI27,AI30,AI33,AI36,AI39,AI42,AI67))</f>
        <v>3</v>
      </c>
      <c r="AJ31" s="47">
        <f>RANK(AJ30,(AJ9,AJ12,AJ15,AJ18,AJ21,AJ24,AJ27,AJ30,AJ33,AJ36,AJ39,AJ42,AJ67))</f>
        <v>3</v>
      </c>
      <c r="AK31" s="104">
        <f>RANK(AK30,(AK9,AK12,AK15,AK18,AK21,AK24,AK27,AK30,AK33,AK36,AK39,AK42,AK67))</f>
        <v>3</v>
      </c>
      <c r="AL31" s="47">
        <f>RANK(AL30,(AL9,AL12,AL15,AL18,AL21,AL24,AL27,AL30,AL33,AL36,AL39,AL42,AL67))</f>
        <v>8</v>
      </c>
      <c r="AM31" s="47">
        <f>RANK(AM30,(AM9,AM12,AM15,AM18,AM21,AM24,AM27,AM30,AM33,AM36,AM39,AM42,AM67))</f>
        <v>7</v>
      </c>
      <c r="AN31" s="104">
        <f>RANK(AN30,(AN9,AN12,AN15,AN18,AN21,AN24,AN27,AN30,AN33,AN36,AN39,AN42,AN67))</f>
        <v>8</v>
      </c>
      <c r="AO31" s="175">
        <f>RANK(AO30,(AO9,AO12,AO15,AO18,AO21,AO24,AO27,AO30,AO33,AO36,AO39,AO42,AO67))</f>
        <v>5</v>
      </c>
      <c r="AP31" s="238">
        <f>RANK(AP30,(AP9,AP12,AP15,AP18,AP21,AP24,AP27,AP30,AP33,AP36,AP39,AP42,AP67))</f>
        <v>8</v>
      </c>
    </row>
    <row r="32" spans="1:42" ht="15.75">
      <c r="A32" s="42" t="s">
        <v>8</v>
      </c>
      <c r="B32" s="43"/>
      <c r="C32" s="43"/>
      <c r="D32" s="102"/>
      <c r="E32" s="43"/>
      <c r="F32" s="43"/>
      <c r="G32" s="43"/>
      <c r="H32" s="102"/>
      <c r="I32" s="118"/>
      <c r="J32" s="43"/>
      <c r="K32" s="43"/>
      <c r="L32" s="43"/>
      <c r="M32" s="102"/>
      <c r="N32" s="43"/>
      <c r="O32" s="43"/>
      <c r="P32" s="43"/>
      <c r="Q32" s="102"/>
      <c r="R32" s="118"/>
      <c r="S32" s="43"/>
      <c r="T32" s="43"/>
      <c r="U32" s="102"/>
      <c r="V32" s="43"/>
      <c r="W32" s="43"/>
      <c r="X32" s="102"/>
      <c r="Y32" s="118"/>
      <c r="Z32" s="43"/>
      <c r="AA32" s="43"/>
      <c r="AB32" s="43"/>
      <c r="AC32" s="102"/>
      <c r="AD32" s="43"/>
      <c r="AE32" s="43"/>
      <c r="AF32" s="43"/>
      <c r="AG32" s="102"/>
      <c r="AH32" s="118"/>
      <c r="AI32" s="43"/>
      <c r="AJ32" s="43"/>
      <c r="AK32" s="102"/>
      <c r="AL32" s="43"/>
      <c r="AM32" s="43"/>
      <c r="AN32" s="102"/>
      <c r="AO32" s="173"/>
      <c r="AP32" s="179"/>
    </row>
    <row r="33" spans="1:42" ht="15.75">
      <c r="A33" s="44">
        <v>75</v>
      </c>
      <c r="B33" s="44">
        <v>74</v>
      </c>
      <c r="C33" s="44">
        <v>76</v>
      </c>
      <c r="D33" s="103">
        <f>SUM(A33:C33)</f>
        <v>225</v>
      </c>
      <c r="E33" s="44">
        <v>68</v>
      </c>
      <c r="F33" s="44">
        <v>66</v>
      </c>
      <c r="G33" s="44">
        <v>70</v>
      </c>
      <c r="H33" s="52">
        <f>SUM(E33:G33)</f>
        <v>204</v>
      </c>
      <c r="I33" s="119">
        <f>SUM(H33,D33)/2</f>
        <v>214.5</v>
      </c>
      <c r="J33" s="44">
        <v>74</v>
      </c>
      <c r="K33" s="44">
        <v>74</v>
      </c>
      <c r="L33" s="44">
        <v>80</v>
      </c>
      <c r="M33" s="52">
        <f>SUM(J33:L33)</f>
        <v>228</v>
      </c>
      <c r="N33" s="44">
        <v>82</v>
      </c>
      <c r="O33" s="44">
        <v>80</v>
      </c>
      <c r="P33" s="44">
        <v>80</v>
      </c>
      <c r="Q33" s="52">
        <f>SUM(N33:P33)</f>
        <v>242</v>
      </c>
      <c r="R33" s="119">
        <f>SUM(Q33,M33)/2</f>
        <v>235</v>
      </c>
      <c r="S33" s="44">
        <v>74</v>
      </c>
      <c r="T33" s="44">
        <v>65</v>
      </c>
      <c r="U33" s="52">
        <f>SUM(T33,S33)</f>
        <v>139</v>
      </c>
      <c r="V33" s="44">
        <v>75</v>
      </c>
      <c r="W33" s="44">
        <v>60</v>
      </c>
      <c r="X33" s="52">
        <f>SUM(W33,V33)</f>
        <v>135</v>
      </c>
      <c r="Y33" s="119">
        <f>SUM(X33,U33)/2</f>
        <v>137</v>
      </c>
      <c r="Z33" s="44">
        <v>22</v>
      </c>
      <c r="AA33" s="44">
        <v>22</v>
      </c>
      <c r="AB33" s="44">
        <v>21</v>
      </c>
      <c r="AC33" s="52">
        <f>SUM(Z33:AB33)</f>
        <v>65</v>
      </c>
      <c r="AD33" s="44">
        <v>23</v>
      </c>
      <c r="AE33" s="44">
        <v>26</v>
      </c>
      <c r="AF33" s="44">
        <v>23</v>
      </c>
      <c r="AG33" s="52">
        <f>SUM(AD33:AF33)</f>
        <v>72</v>
      </c>
      <c r="AH33" s="119">
        <f>SUM(AG33,AC33)/2</f>
        <v>68.5</v>
      </c>
      <c r="AI33" s="44">
        <v>28</v>
      </c>
      <c r="AJ33" s="44">
        <v>25</v>
      </c>
      <c r="AK33" s="53">
        <f>SUM(AI33:AJ33)</f>
        <v>53</v>
      </c>
      <c r="AL33" s="44">
        <v>34</v>
      </c>
      <c r="AM33" s="44">
        <v>33</v>
      </c>
      <c r="AN33" s="52">
        <f>SUM(AL33:AM33)</f>
        <v>67</v>
      </c>
      <c r="AO33" s="174">
        <f>SUM(AN33,AK33)/2</f>
        <v>60</v>
      </c>
      <c r="AP33" s="180">
        <f>SUM(I33,R33,Y33,AH33,AO33)/10</f>
        <v>71.5</v>
      </c>
    </row>
    <row r="34" spans="1:42" ht="14.25">
      <c r="A34" s="47">
        <f>RANK(A33,(A9,A12,A15,A18,A21,A24,A27,A30,A33,A36,A39,A42,A67))</f>
        <v>8</v>
      </c>
      <c r="B34" s="47">
        <f>RANK(B33,(B9,B12,B15,B18,B21,B24,B27,B30,B33,B36,B39,B42,B67))</f>
        <v>8</v>
      </c>
      <c r="C34" s="47">
        <f>RANK(C33,(C9,C12,C15,C18,C21,C24,C27,C30,C33,C36,C39,C42,C67))</f>
        <v>8</v>
      </c>
      <c r="D34" s="104">
        <f>RANK(D33,(D9,D12,D15,D18,D21,D24,D27,D30,D33,D36,D39,D42,D67))</f>
        <v>8</v>
      </c>
      <c r="E34" s="47">
        <f>RANK(E33,(E9,E12,E15,E18,E21,E24,E27,E30,E33,E36,E39,E42,E67))</f>
        <v>8</v>
      </c>
      <c r="F34" s="47">
        <f>RANK(F33,(F9,F12,F15,F18,F21,F24,F27,F30,F33,F36,F39,F42,F67))</f>
        <v>8</v>
      </c>
      <c r="G34" s="47">
        <f>RANK(G33,(G9,G12,G15,G18,G21,G24,G27,G30,G33,G36,G39,G42,G67))</f>
        <v>8</v>
      </c>
      <c r="H34" s="104">
        <f>RANK(H33,(H9,H12,H15,H18,H21,H24,H27,H30,H33,H36,H39,H42,H67))</f>
        <v>8</v>
      </c>
      <c r="I34" s="120">
        <f>RANK(I33,(I9,I12,I15,I18,I21,I24,I27,I30,I33,I36,I39,I42,I67))</f>
        <v>8</v>
      </c>
      <c r="J34" s="48">
        <f>RANK(J33,(J9,J12,J15,J18,J21,J24,J27,J30,J33,J36,J39,J42,J67))</f>
        <v>12</v>
      </c>
      <c r="K34" s="47">
        <f>RANK(K33,(K9,K12,K15,K18,K21,K24,K27,K30,K33,K36,K39,K42,K67))</f>
        <v>12</v>
      </c>
      <c r="L34" s="47">
        <f>RANK(L33,(L9,L12,L15,L18,L21,L24,L27,L30,L33,L36,L39,L42,L67))</f>
        <v>9</v>
      </c>
      <c r="M34" s="104">
        <f>RANK(M33,(M9,M12,M15,M18,M21,M24,M27,M30,M33,M36,M39,M42,M67))</f>
        <v>12</v>
      </c>
      <c r="N34" s="47">
        <f>RANK(N33,(N9,N12,N15,N18,N21,N24,N27,N30,N33,N36,N39,N42,N67))</f>
        <v>5</v>
      </c>
      <c r="O34" s="47">
        <f>RANK(O33,(O9,O12,O15,O18,O21,O24,O27,O30,O33,O36,O39,O42,O67))</f>
        <v>7</v>
      </c>
      <c r="P34" s="47">
        <f>RANK(P33,(P9,P12,P15,P18,P21,P24,P27,P30,P33,P36,P39,P42,P67))</f>
        <v>6</v>
      </c>
      <c r="Q34" s="104">
        <f>RANK(Q33,(Q9,Q12,Q15,Q18,Q21,Q24,Q27,Q30,Q33,Q36,Q39,Q42,Q67))</f>
        <v>7</v>
      </c>
      <c r="R34" s="120">
        <f>RANK(R33,(R9,R12,R15,R18,R21,R24,R27,R30,R33,R36,R39,R42,R67))</f>
        <v>11</v>
      </c>
      <c r="S34" s="48">
        <f>RANK(S33,(S9,S12,S15,S18,S21,S24,S27,S30,S33,S36,S39,S42,S67))</f>
        <v>7</v>
      </c>
      <c r="T34" s="47">
        <f>RANK(T33,(T9,T12,T15,T18,T21,T24,T27,T30,T33,T36,T39,T42,T67))</f>
        <v>8</v>
      </c>
      <c r="U34" s="104">
        <f>RANK(U33,(U9,U12,U15,U18,U21,U24,U27,U30,U33,U36,U39,U42,U67))</f>
        <v>8</v>
      </c>
      <c r="V34" s="47">
        <f>RANK(V33,(V9,V12,V15,V18,V21,V24,V27,V30,V33,V36,V39,V42,V67))</f>
        <v>8</v>
      </c>
      <c r="W34" s="47">
        <f>RANK(W33,(W9,W12,W15,W18,W21,W24,W27,W30,W33,W36,W39,W42,W67))</f>
        <v>10</v>
      </c>
      <c r="X34" s="104">
        <f>RANK(X33,(X9,X12,X15,X18,X21,X24,X27,X30,X33,X36,X39,X42,X67))</f>
        <v>8</v>
      </c>
      <c r="Y34" s="120">
        <f>RANK(Y33,(Y9,Y12,Y15,Y18,Y21,Y24,Y27,Y30,Y33,Y36,Y39,Y42,Y67))</f>
        <v>8</v>
      </c>
      <c r="Z34" s="48">
        <f>RANK(Z33,(Z9,Z12,Z15,Z18,Z21,Z24,Z27,Z30,Z33,Z36,Z39,Z42,Z67))</f>
        <v>8</v>
      </c>
      <c r="AA34" s="47">
        <f>RANK(AA33,(AA9,AA12,AA15,AA18,AA21,AA24,AA27,AA30,AA33,AA36,AA39,AA42,AA67))</f>
        <v>12</v>
      </c>
      <c r="AB34" s="47">
        <f>RANK(AB33,(AB9,AB12,AB15,AB18,AB21,AB24,AB27,AB30,AB33,AB36,AB39,AB42,AB67))</f>
        <v>8</v>
      </c>
      <c r="AC34" s="104">
        <f>RANK(AC33,(AC9,AC12,AC15,AC18,AC21,AC24,AC27,AC30,AC33,AC36,AC39,AC42,AC67))</f>
        <v>10</v>
      </c>
      <c r="AD34" s="47">
        <f>RANK(AD33,(AD9,AD12,AD15,AD18,AD21,AD24,AD27,AD30,AD33,AD36,AD39,AD42,AD67))</f>
        <v>6</v>
      </c>
      <c r="AE34" s="47">
        <f>RANK(AE33,(AE9,AE12,AE15,AE18,AE21,AE24,AE27,AE30,AE33,AE36,AE39,AE42,AE67))</f>
        <v>8</v>
      </c>
      <c r="AF34" s="47">
        <f>RANK(AF33,(AF9,AF12,AF15,AF18,AF21,AF24,AF27,AF30,AF33,AF36,AF39,AF42,AF67))</f>
        <v>8</v>
      </c>
      <c r="AG34" s="104">
        <f>RANK(AG33,(AG9,AG12,AG15,AG18,AG21,AG24,AG27,AG30,AG33,AG36,AG39,AG42,AG67))</f>
        <v>8</v>
      </c>
      <c r="AH34" s="120">
        <f>RANK(AH33,(AH9,AH12,AH15,AH18,AH21,AH24,AH27,AH30,AH33,AH36,AH39,AH42,AH67))</f>
        <v>9</v>
      </c>
      <c r="AI34" s="48">
        <f>RANK(AI33,(AI9,AI12,AI15,AI18,AI21,AI24,AI27,AI30,AI33,AI36,AI39,AI42,AI67))</f>
        <v>12</v>
      </c>
      <c r="AJ34" s="47">
        <f>RANK(AJ33,(AJ9,AJ12,AJ15,AJ18,AJ21,AJ24,AJ27,AJ30,AJ33,AJ36,AJ39,AJ42,AJ67))</f>
        <v>12</v>
      </c>
      <c r="AK34" s="104">
        <f>RANK(AK33,(AK9,AK12,AK15,AK18,AK21,AK24,AK27,AK30,AK33,AK36,AK39,AK42,AK67))</f>
        <v>12</v>
      </c>
      <c r="AL34" s="47">
        <f>RANK(AL33,(AL9,AL12,AL15,AL18,AL21,AL24,AL27,AL30,AL33,AL36,AL39,AL42,AL67))</f>
        <v>12</v>
      </c>
      <c r="AM34" s="47">
        <f>RANK(AM33,(AM9,AM12,AM15,AM18,AM21,AM24,AM27,AM30,AM33,AM36,AM39,AM42,AM67))</f>
        <v>11</v>
      </c>
      <c r="AN34" s="104">
        <f>RANK(AN33,(AN9,AN12,AN15,AN18,AN21,AN24,AN27,AN30,AN33,AN36,AN39,AN42,AN67))</f>
        <v>12</v>
      </c>
      <c r="AO34" s="175">
        <f>RANK(AO33,(AO9,AO12,AO15,AO18,AO21,AO24,AO27,AO30,AO33,AO36,AO39,AO42,AO67))</f>
        <v>12</v>
      </c>
      <c r="AP34" s="238">
        <f>RANK(AP33,(AP9,AP12,AP15,AP18,AP21,AP24,AP27,AP30,AP33,AP36,AP39,AP42,AP67))</f>
        <v>9</v>
      </c>
    </row>
    <row r="35" spans="1:42" ht="15.75">
      <c r="A35" s="42" t="s">
        <v>3</v>
      </c>
      <c r="B35" s="43"/>
      <c r="C35" s="43"/>
      <c r="D35" s="102"/>
      <c r="E35" s="43"/>
      <c r="F35" s="43"/>
      <c r="G35" s="43"/>
      <c r="H35" s="102"/>
      <c r="I35" s="118"/>
      <c r="J35" s="43"/>
      <c r="K35" s="43"/>
      <c r="L35" s="43"/>
      <c r="M35" s="102"/>
      <c r="N35" s="43"/>
      <c r="O35" s="43"/>
      <c r="P35" s="43"/>
      <c r="Q35" s="102"/>
      <c r="R35" s="118"/>
      <c r="S35" s="43"/>
      <c r="T35" s="43"/>
      <c r="U35" s="102"/>
      <c r="V35" s="43"/>
      <c r="W35" s="43"/>
      <c r="X35" s="102"/>
      <c r="Y35" s="118"/>
      <c r="Z35" s="43"/>
      <c r="AA35" s="43"/>
      <c r="AB35" s="43"/>
      <c r="AC35" s="102"/>
      <c r="AD35" s="43"/>
      <c r="AE35" s="43"/>
      <c r="AF35" s="43"/>
      <c r="AG35" s="102"/>
      <c r="AH35" s="118"/>
      <c r="AI35" s="43"/>
      <c r="AJ35" s="43"/>
      <c r="AK35" s="102"/>
      <c r="AL35" s="43"/>
      <c r="AM35" s="43"/>
      <c r="AN35" s="102"/>
      <c r="AO35" s="176"/>
      <c r="AP35" s="179"/>
    </row>
    <row r="36" spans="1:42" ht="15.75">
      <c r="A36" s="44">
        <v>73</v>
      </c>
      <c r="B36" s="44">
        <v>73</v>
      </c>
      <c r="C36" s="44">
        <v>74</v>
      </c>
      <c r="D36" s="103">
        <f>SUM(A36:C36)</f>
        <v>220</v>
      </c>
      <c r="E36" s="44">
        <v>61</v>
      </c>
      <c r="F36" s="44">
        <v>62</v>
      </c>
      <c r="G36" s="44">
        <v>66</v>
      </c>
      <c r="H36" s="52">
        <f>SUM(E36:G36)</f>
        <v>189</v>
      </c>
      <c r="I36" s="119">
        <f>SUM(H36,D36)/2</f>
        <v>204.5</v>
      </c>
      <c r="J36" s="44">
        <v>79</v>
      </c>
      <c r="K36" s="44">
        <v>78</v>
      </c>
      <c r="L36" s="44">
        <v>84</v>
      </c>
      <c r="M36" s="52">
        <f>SUM(J36:L36)</f>
        <v>241</v>
      </c>
      <c r="N36" s="44">
        <v>79</v>
      </c>
      <c r="O36" s="44">
        <v>80</v>
      </c>
      <c r="P36" s="44">
        <v>80</v>
      </c>
      <c r="Q36" s="52">
        <f>SUM(N36:P36)</f>
        <v>239</v>
      </c>
      <c r="R36" s="119">
        <f>SUM(Q36,M36)/2</f>
        <v>240</v>
      </c>
      <c r="S36" s="44">
        <v>70</v>
      </c>
      <c r="T36" s="44">
        <v>64</v>
      </c>
      <c r="U36" s="52">
        <f>SUM(T36,S36)</f>
        <v>134</v>
      </c>
      <c r="V36" s="44">
        <v>70</v>
      </c>
      <c r="W36" s="44">
        <v>64</v>
      </c>
      <c r="X36" s="52">
        <f>SUM(W36,V36)</f>
        <v>134</v>
      </c>
      <c r="Y36" s="119">
        <f>SUM(X36,U36)/2</f>
        <v>134</v>
      </c>
      <c r="Z36" s="44">
        <v>22</v>
      </c>
      <c r="AA36" s="44">
        <v>27</v>
      </c>
      <c r="AB36" s="44">
        <v>20</v>
      </c>
      <c r="AC36" s="52">
        <f>SUM(Z36:AB36)</f>
        <v>69</v>
      </c>
      <c r="AD36" s="44">
        <v>20</v>
      </c>
      <c r="AE36" s="44">
        <v>24</v>
      </c>
      <c r="AF36" s="44">
        <v>20</v>
      </c>
      <c r="AG36" s="52">
        <f>SUM(AD36:AF36)</f>
        <v>64</v>
      </c>
      <c r="AH36" s="119">
        <f>SUM(AG36,AC36)/2</f>
        <v>66.5</v>
      </c>
      <c r="AI36" s="44">
        <v>34</v>
      </c>
      <c r="AJ36" s="44">
        <v>32</v>
      </c>
      <c r="AK36" s="53">
        <f>SUM(AI36:AJ36)</f>
        <v>66</v>
      </c>
      <c r="AL36" s="44">
        <v>36</v>
      </c>
      <c r="AM36" s="44">
        <v>32</v>
      </c>
      <c r="AN36" s="52">
        <f>SUM(AL36:AM36)</f>
        <v>68</v>
      </c>
      <c r="AO36" s="174">
        <f>SUM(AN36,AK36)/2</f>
        <v>67</v>
      </c>
      <c r="AP36" s="180">
        <f>SUM(I36,R36,Y36,AH36,AO36)/10</f>
        <v>71.2</v>
      </c>
    </row>
    <row r="37" spans="1:42" ht="14.25">
      <c r="A37" s="47">
        <f>RANK(A36,(A9,A12,A15,A18,A21,A24,A27,A30,A33,A36,A39,A42,A67))</f>
        <v>11</v>
      </c>
      <c r="B37" s="47">
        <f>RANK(B36,(B9,B12,B15,B18,B21,B24,B27,B30,B33,B36,B39,B42,B67))</f>
        <v>10</v>
      </c>
      <c r="C37" s="47">
        <f>RANK(C36,(C9,C12,C15,C18,C21,C24,C27,C30,C33,C36,C39,C42,C67))</f>
        <v>11</v>
      </c>
      <c r="D37" s="104">
        <f>RANK(D36,(D9,D12,D15,D18,D21,D24,D27,D30,D33,D36,D39,D42,D67))</f>
        <v>11</v>
      </c>
      <c r="E37" s="47">
        <f>RANK(E36,(E9,E12,E15,E18,E21,E24,E27,E30,E33,E36,E39,E42,E67))</f>
        <v>11</v>
      </c>
      <c r="F37" s="47">
        <f>RANK(F36,(F9,F12,F15,F18,F21,F24,F27,F30,F33,F36,F39,F42,F67))</f>
        <v>11</v>
      </c>
      <c r="G37" s="47">
        <f>RANK(G36,(G9,G12,G15,G18,G21,G24,G27,G30,G33,G36,G39,G42,G67))</f>
        <v>10</v>
      </c>
      <c r="H37" s="104">
        <f>RANK(H36,(H9,H12,H15,H18,H21,H24,H27,H30,H33,H36,H39,H42,H67))</f>
        <v>10</v>
      </c>
      <c r="I37" s="120">
        <f>RANK(I36,(I9,I12,I15,I18,I21,I24,I27,I30,I33,I36,I39,I42,I67))</f>
        <v>10</v>
      </c>
      <c r="J37" s="48">
        <f>RANK(J36,(J9,J12,J15,J18,J21,J24,J27,J30,J33,J36,J39,J42,J67))</f>
        <v>8</v>
      </c>
      <c r="K37" s="47">
        <f>RANK(K36,(K9,K12,K15,K18,K21,K24,K27,K30,K33,K36,K39,K42,K67))</f>
        <v>10</v>
      </c>
      <c r="L37" s="47">
        <f>RANK(L36,(L9,L12,L15,L18,L21,L24,L27,L30,L33,L36,L39,L42,L67))</f>
        <v>6</v>
      </c>
      <c r="M37" s="104">
        <f>RANK(M36,(M9,M12,M15,M18,M21,M24,M27,M30,M33,M36,M39,M42,M67))</f>
        <v>8</v>
      </c>
      <c r="N37" s="47">
        <f>RANK(N36,(N9,N12,N15,N18,N21,N24,N27,N30,N33,N36,N39,N42,N67))</f>
        <v>9</v>
      </c>
      <c r="O37" s="47">
        <f>RANK(O36,(O9,O12,O15,O18,O21,O24,O27,O30,O33,O36,O39,O42,O67))</f>
        <v>7</v>
      </c>
      <c r="P37" s="47">
        <f>RANK(P36,(P9,P12,P15,P18,P21,P24,P27,P30,P33,P36,P39,P42,P67))</f>
        <v>6</v>
      </c>
      <c r="Q37" s="104">
        <f>RANK(Q36,(Q9,Q12,Q15,Q18,Q21,Q24,Q27,Q30,Q33,Q36,Q39,Q42,Q67))</f>
        <v>9</v>
      </c>
      <c r="R37" s="120">
        <f>RANK(R36,(R9,R12,R15,R18,R21,R24,R27,R30,R33,R36,R39,R42,R67))</f>
        <v>9</v>
      </c>
      <c r="S37" s="48">
        <f>RANK(S36,(S9,S12,S15,S18,S21,S24,S27,S30,S33,S36,S39,S42,S67))</f>
        <v>9</v>
      </c>
      <c r="T37" s="47">
        <f>RANK(T36,(T9,T12,T15,T18,T21,T24,T27,T30,T33,T36,T39,T42,T67))</f>
        <v>9</v>
      </c>
      <c r="U37" s="104">
        <f>RANK(U36,(U9,U12,U15,U18,U21,U24,U27,U30,U33,U36,U39,U42,U67))</f>
        <v>9</v>
      </c>
      <c r="V37" s="47">
        <f>RANK(V36,(V9,V12,V15,V18,V21,V24,V27,V30,V33,V36,V39,V42,V67))</f>
        <v>10</v>
      </c>
      <c r="W37" s="47">
        <f>RANK(W36,(W9,W12,W15,W18,W21,W24,W27,W30,W33,W36,W39,W42,W67))</f>
        <v>8</v>
      </c>
      <c r="X37" s="104">
        <f>RANK(X36,(X9,X12,X15,X18,X21,X24,X27,X30,X33,X36,X39,X42,X67))</f>
        <v>9</v>
      </c>
      <c r="Y37" s="120">
        <f>RANK(Y36,(Y9,Y12,Y15,Y18,Y21,Y24,Y27,Y30,Y33,Y36,Y39,Y42,Y67))</f>
        <v>9</v>
      </c>
      <c r="Z37" s="48">
        <f>RANK(Z36,(Z9,Z12,Z15,Z18,Z21,Z24,Z27,Z30,Z33,Z36,Z39,Z42,Z67))</f>
        <v>8</v>
      </c>
      <c r="AA37" s="47">
        <f>RANK(AA36,(AA9,AA12,AA15,AA18,AA21,AA24,AA27,AA30,AA33,AA36,AA39,AA42,AA67))</f>
        <v>4</v>
      </c>
      <c r="AB37" s="47">
        <f>RANK(AB36,(AB9,AB12,AB15,AB18,AB21,AB24,AB27,AB30,AB33,AB36,AB39,AB42,AB67))</f>
        <v>10</v>
      </c>
      <c r="AC37" s="104">
        <f>RANK(AC36,(AC9,AC12,AC15,AC18,AC21,AC24,AC27,AC30,AC33,AC36,AC39,AC42,AC67))</f>
        <v>8</v>
      </c>
      <c r="AD37" s="47">
        <f>RANK(AD36,(AD9,AD12,AD15,AD18,AD21,AD24,AD27,AD30,AD33,AD36,AD39,AD42,AD67))</f>
        <v>11</v>
      </c>
      <c r="AE37" s="47">
        <f>RANK(AE36,(AE9,AE12,AE15,AE18,AE21,AE24,AE27,AE30,AE33,AE36,AE39,AE42,AE67))</f>
        <v>9</v>
      </c>
      <c r="AF37" s="47">
        <f>RANK(AF36,(AF9,AF12,AF15,AF18,AF21,AF24,AF27,AF30,AF33,AF36,AF39,AF42,AF67))</f>
        <v>11</v>
      </c>
      <c r="AG37" s="104">
        <f>RANK(AG36,(AG9,AG12,AG15,AG18,AG21,AG24,AG27,AG30,AG33,AG36,AG39,AG42,AG67))</f>
        <v>11</v>
      </c>
      <c r="AH37" s="120">
        <f>RANK(AH36,(AH9,AH12,AH15,AH18,AH21,AH24,AH27,AH30,AH33,AH36,AH39,AH42,AH67))</f>
        <v>10</v>
      </c>
      <c r="AI37" s="48">
        <f>RANK(AI36,(AI9,AI12,AI15,AI18,AI21,AI24,AI27,AI30,AI33,AI36,AI39,AI42,AI67))</f>
        <v>11</v>
      </c>
      <c r="AJ37" s="47">
        <f>RANK(AJ36,(AJ9,AJ12,AJ15,AJ18,AJ21,AJ24,AJ27,AJ30,AJ33,AJ36,AJ39,AJ42,AJ67))</f>
        <v>11</v>
      </c>
      <c r="AK37" s="104">
        <f>RANK(AK36,(AK9,AK12,AK15,AK18,AK21,AK24,AK27,AK30,AK33,AK36,AK39,AK42,AK67))</f>
        <v>11</v>
      </c>
      <c r="AL37" s="47">
        <f>RANK(AL36,(AL9,AL12,AL15,AL18,AL21,AL24,AL27,AL30,AL33,AL36,AL39,AL42,AL67))</f>
        <v>10</v>
      </c>
      <c r="AM37" s="47">
        <f>RANK(AM36,(AM9,AM12,AM15,AM18,AM21,AM24,AM27,AM30,AM33,AM36,AM39,AM42,AM67))</f>
        <v>12</v>
      </c>
      <c r="AN37" s="104">
        <f>RANK(AN36,(AN9,AN12,AN15,AN18,AN21,AN24,AN27,AN30,AN33,AN36,AN39,AN42,AN67))</f>
        <v>11</v>
      </c>
      <c r="AO37" s="175">
        <f>RANK(AO36,(AO9,AO12,AO15,AO18,AO21,AO24,AO27,AO30,AO33,AO36,AO39,AO42,AO67))</f>
        <v>11</v>
      </c>
      <c r="AP37" s="238">
        <f>RANK(AP36,(AP9,AP12,AP15,AP18,AP21,AP24,AP27,AP30,AP33,AP36,AP39,AP42,AP67))</f>
        <v>10</v>
      </c>
    </row>
    <row r="38" spans="1:42" ht="15.75">
      <c r="A38" s="42" t="s">
        <v>58</v>
      </c>
      <c r="B38" s="43"/>
      <c r="C38" s="43"/>
      <c r="D38" s="102"/>
      <c r="E38" s="43"/>
      <c r="F38" s="43"/>
      <c r="G38" s="43"/>
      <c r="H38" s="102"/>
      <c r="I38" s="118"/>
      <c r="J38" s="43"/>
      <c r="K38" s="43"/>
      <c r="L38" s="43"/>
      <c r="M38" s="102"/>
      <c r="N38" s="43"/>
      <c r="O38" s="43"/>
      <c r="P38" s="43"/>
      <c r="Q38" s="102"/>
      <c r="R38" s="118"/>
      <c r="S38" s="43"/>
      <c r="T38" s="43"/>
      <c r="U38" s="102"/>
      <c r="V38" s="43"/>
      <c r="W38" s="43"/>
      <c r="X38" s="102"/>
      <c r="Y38" s="118"/>
      <c r="Z38" s="43"/>
      <c r="AA38" s="43"/>
      <c r="AB38" s="43"/>
      <c r="AC38" s="102"/>
      <c r="AD38" s="43"/>
      <c r="AE38" s="43"/>
      <c r="AF38" s="43"/>
      <c r="AG38" s="102"/>
      <c r="AH38" s="118"/>
      <c r="AI38" s="43"/>
      <c r="AJ38" s="43"/>
      <c r="AK38" s="102"/>
      <c r="AL38" s="43"/>
      <c r="AM38" s="43"/>
      <c r="AN38" s="102"/>
      <c r="AO38" s="176"/>
      <c r="AP38" s="179"/>
    </row>
    <row r="39" spans="1:42" ht="15.75">
      <c r="A39" s="44">
        <v>74</v>
      </c>
      <c r="B39" s="44">
        <v>74</v>
      </c>
      <c r="C39" s="44">
        <v>75</v>
      </c>
      <c r="D39" s="103">
        <f>SUM(A39:C39)</f>
        <v>223</v>
      </c>
      <c r="E39" s="44">
        <v>66</v>
      </c>
      <c r="F39" s="44">
        <v>65</v>
      </c>
      <c r="G39" s="44">
        <v>70</v>
      </c>
      <c r="H39" s="52">
        <f>SUM(E39:G39)</f>
        <v>201</v>
      </c>
      <c r="I39" s="119">
        <f>SUM(H39,D39)/2</f>
        <v>212</v>
      </c>
      <c r="J39" s="44">
        <v>85</v>
      </c>
      <c r="K39" s="44">
        <v>86</v>
      </c>
      <c r="L39" s="44">
        <v>82</v>
      </c>
      <c r="M39" s="52">
        <f>SUM(J39:L39)</f>
        <v>253</v>
      </c>
      <c r="N39" s="44">
        <v>76</v>
      </c>
      <c r="O39" s="44">
        <v>77</v>
      </c>
      <c r="P39" s="44">
        <v>77</v>
      </c>
      <c r="Q39" s="52">
        <f>SUM(N39:P39)</f>
        <v>230</v>
      </c>
      <c r="R39" s="119">
        <f>SUM(Q39,M39)/2</f>
        <v>241.5</v>
      </c>
      <c r="S39" s="44">
        <v>57</v>
      </c>
      <c r="T39" s="44">
        <v>59</v>
      </c>
      <c r="U39" s="52">
        <f>SUM(T39,S39)</f>
        <v>116</v>
      </c>
      <c r="V39" s="44">
        <v>67</v>
      </c>
      <c r="W39" s="44">
        <v>62</v>
      </c>
      <c r="X39" s="52">
        <f>SUM(W39,V39)</f>
        <v>129</v>
      </c>
      <c r="Y39" s="119">
        <f>SUM(X39,U39)/2</f>
        <v>122.5</v>
      </c>
      <c r="Z39" s="44">
        <v>19</v>
      </c>
      <c r="AA39" s="44">
        <v>23</v>
      </c>
      <c r="AB39" s="44">
        <v>21</v>
      </c>
      <c r="AC39" s="52">
        <f>SUM(Z39:AB39)</f>
        <v>63</v>
      </c>
      <c r="AD39" s="44">
        <v>18</v>
      </c>
      <c r="AE39" s="44">
        <v>22</v>
      </c>
      <c r="AF39" s="44">
        <v>20</v>
      </c>
      <c r="AG39" s="52">
        <f>SUM(AD39:AF39)</f>
        <v>60</v>
      </c>
      <c r="AH39" s="119">
        <f>SUM(AG39,AC39)/2</f>
        <v>61.5</v>
      </c>
      <c r="AI39" s="44">
        <v>37</v>
      </c>
      <c r="AJ39" s="44">
        <v>37</v>
      </c>
      <c r="AK39" s="53">
        <f>SUM(AI39:AJ39)</f>
        <v>74</v>
      </c>
      <c r="AL39" s="44">
        <v>36</v>
      </c>
      <c r="AM39" s="44">
        <v>35</v>
      </c>
      <c r="AN39" s="52">
        <f>SUM(AL39:AM39)</f>
        <v>71</v>
      </c>
      <c r="AO39" s="174">
        <f>SUM(AN39,AK39)/2</f>
        <v>72.5</v>
      </c>
      <c r="AP39" s="180">
        <f>SUM(I39,R39,Y39,AH39,AO39)/10</f>
        <v>71</v>
      </c>
    </row>
    <row r="40" spans="1:42" ht="14.25">
      <c r="A40" s="47">
        <f>RANK(A39,(A9,A12,A15,A18,A21,A24,A27,A30,A33,A36,A39,A42,A67))</f>
        <v>9</v>
      </c>
      <c r="B40" s="47">
        <f>RANK(B39,(B9,B12,B15,B18,B21,B24,B27,B30,B33,B36,B39,B42,B67))</f>
        <v>8</v>
      </c>
      <c r="C40" s="47">
        <f>RANK(C39,(C9,C12,C15,C18,C21,C24,C27,C30,C33,C36,C39,C42,C67))</f>
        <v>9</v>
      </c>
      <c r="D40" s="104">
        <f>RANK(D39,(D9,D12,D15,D18,D21,D24,D27,D30,D33,D36,D39,D42,D67))</f>
        <v>9</v>
      </c>
      <c r="E40" s="47">
        <f>RANK(E39,(E9,E12,E15,E18,E21,E24,E27,E30,E33,E36,E39,E42,E67))</f>
        <v>9</v>
      </c>
      <c r="F40" s="47">
        <f>RANK(F39,(F9,F12,F15,F18,F21,F24,F27,F30,F33,F36,F39,F42,F67))</f>
        <v>9</v>
      </c>
      <c r="G40" s="47">
        <f>RANK(G39,(G9,G12,G15,G18,G21,G24,G27,G30,G33,G36,G39,G42,G67))</f>
        <v>8</v>
      </c>
      <c r="H40" s="104">
        <f>RANK(H39,(H9,H12,H15,H18,H21,H24,H27,H30,H33,H36,H39,H42,H67))</f>
        <v>9</v>
      </c>
      <c r="I40" s="120">
        <f>RANK(I39,(I9,I12,I15,I18,I21,I24,I27,I30,I33,I36,I39,I42,I67))</f>
        <v>9</v>
      </c>
      <c r="J40" s="48">
        <f>RANK(J39,(J9,J12,J15,J18,J21,J24,J27,J30,J33,J36,J39,J42,J67))</f>
        <v>6</v>
      </c>
      <c r="K40" s="47">
        <f>RANK(K39,(K9,K12,K15,K18,K21,K24,K27,K30,K33,K36,K39,K42,K67))</f>
        <v>6</v>
      </c>
      <c r="L40" s="47">
        <f>RANK(L39,(L9,L12,L15,L18,L21,L24,L27,L30,L33,L36,L39,L42,L67))</f>
        <v>8</v>
      </c>
      <c r="M40" s="104">
        <f>RANK(M39,(M9,M12,M15,M18,M21,M24,M27,M30,M33,M36,M39,M42,M67))</f>
        <v>6</v>
      </c>
      <c r="N40" s="47">
        <f>RANK(N39,(N9,N12,N15,N18,N21,N24,N27,N30,N33,N36,N39,N42,N67))</f>
        <v>11</v>
      </c>
      <c r="O40" s="47">
        <f>RANK(O39,(O9,O12,O15,O18,O21,O24,O27,O30,O33,O36,O39,O42,O67))</f>
        <v>11</v>
      </c>
      <c r="P40" s="47">
        <f>RANK(P39,(P9,P12,P15,P18,P21,P24,P27,P30,P33,P36,P39,P42,P67))</f>
        <v>11</v>
      </c>
      <c r="Q40" s="104">
        <f>RANK(Q39,(Q9,Q12,Q15,Q18,Q21,Q24,Q27,Q30,Q33,Q36,Q39,Q42,Q67))</f>
        <v>11</v>
      </c>
      <c r="R40" s="120">
        <f>RANK(R39,(R9,R12,R15,R18,R21,R24,R27,R30,R33,R36,R39,R42,R67))</f>
        <v>8</v>
      </c>
      <c r="S40" s="48">
        <f>RANK(S39,(S9,S12,S15,S18,S21,S24,S27,S30,S33,S36,S39,S42,S67))</f>
        <v>12</v>
      </c>
      <c r="T40" s="47">
        <f>RANK(T39,(T9,T12,T15,T18,T21,T24,T27,T30,T33,T36,T39,T42,T67))</f>
        <v>12</v>
      </c>
      <c r="U40" s="104">
        <f>RANK(U39,(U9,U12,U15,U18,U21,U24,U27,U30,U33,U36,U39,U42,U67))</f>
        <v>12</v>
      </c>
      <c r="V40" s="47">
        <f>RANK(V39,(V9,V12,V15,V18,V21,V24,V27,V30,V33,V36,V39,V42,V67))</f>
        <v>11</v>
      </c>
      <c r="W40" s="47">
        <f>RANK(W39,(W9,W12,W15,W18,W21,W24,W27,W30,W33,W36,W39,W42,W67))</f>
        <v>9</v>
      </c>
      <c r="X40" s="104">
        <f>RANK(X39,(X9,X12,X15,X18,X21,X24,X27,X30,X33,X36,X39,X42,X67))</f>
        <v>11</v>
      </c>
      <c r="Y40" s="120">
        <f>RANK(Y39,(Y9,Y12,Y15,Y18,Y21,Y24,Y27,Y30,Y33,Y36,Y39,Y42,Y67))</f>
        <v>12</v>
      </c>
      <c r="Z40" s="48">
        <f>RANK(Z39,(Z9,Z12,Z15,Z18,Z21,Z24,Z27,Z30,Z33,Z36,Z39,Z42,Z67))</f>
        <v>12</v>
      </c>
      <c r="AA40" s="47">
        <f>RANK(AA39,(AA9,AA12,AA15,AA18,AA21,AA24,AA27,AA30,AA33,AA36,AA39,AA42,AA67))</f>
        <v>11</v>
      </c>
      <c r="AB40" s="47">
        <f>RANK(AB39,(AB9,AB12,AB15,AB18,AB21,AB24,AB27,AB30,AB33,AB36,AB39,AB42,AB67))</f>
        <v>8</v>
      </c>
      <c r="AC40" s="104">
        <f>RANK(AC39,(AC9,AC12,AC15,AC18,AC21,AC24,AC27,AC30,AC33,AC36,AC39,AC42,AC67))</f>
        <v>12</v>
      </c>
      <c r="AD40" s="47">
        <f>RANK(AD39,(AD9,AD12,AD15,AD18,AD21,AD24,AD27,AD30,AD33,AD36,AD39,AD42,AD67))</f>
        <v>12</v>
      </c>
      <c r="AE40" s="47">
        <f>RANK(AE39,(AE9,AE12,AE15,AE18,AE21,AE24,AE27,AE30,AE33,AE36,AE39,AE42,AE67))</f>
        <v>12</v>
      </c>
      <c r="AF40" s="47">
        <f>RANK(AF39,(AF9,AF12,AF15,AF18,AF21,AF24,AF27,AF30,AF33,AF36,AF39,AF42,AF67))</f>
        <v>11</v>
      </c>
      <c r="AG40" s="104">
        <f>RANK(AG39,(AG9,AG12,AG15,AG18,AG21,AG24,AG27,AG30,AG33,AG36,AG39,AG42,AG67))</f>
        <v>12</v>
      </c>
      <c r="AH40" s="120">
        <f>RANK(AH39,(AH9,AH12,AH15,AH18,AH21,AH24,AH27,AH30,AH33,AH36,AH39,AH42,AH67))</f>
        <v>12</v>
      </c>
      <c r="AI40" s="48">
        <f>RANK(AI39,(AI9,AI12,AI15,AI18,AI21,AI24,AI27,AI30,AI33,AI36,AI39,AI42,AI67))</f>
        <v>10</v>
      </c>
      <c r="AJ40" s="47">
        <f>RANK(AJ39,(AJ9,AJ12,AJ15,AJ18,AJ21,AJ24,AJ27,AJ30,AJ33,AJ36,AJ39,AJ42,AJ67))</f>
        <v>9</v>
      </c>
      <c r="AK40" s="104">
        <f>RANK(AK39,(AK9,AK12,AK15,AK18,AK21,AK24,AK27,AK30,AK33,AK36,AK39,AK42,AK67))</f>
        <v>10</v>
      </c>
      <c r="AL40" s="47">
        <f>RANK(AL39,(AL9,AL12,AL15,AL18,AL21,AL24,AL27,AL30,AL33,AL36,AL39,AL42,AL67))</f>
        <v>10</v>
      </c>
      <c r="AM40" s="47">
        <f>RANK(AM39,(AM9,AM12,AM15,AM18,AM21,AM24,AM27,AM30,AM33,AM36,AM39,AM42,AM67))</f>
        <v>9</v>
      </c>
      <c r="AN40" s="104">
        <f>RANK(AN39,(AN9,AN12,AN15,AN18,AN21,AN24,AN27,AN30,AN33,AN36,AN39,AN42,AN67))</f>
        <v>10</v>
      </c>
      <c r="AO40" s="175">
        <f>RANK(AO39,(AO9,AO12,AO15,AO18,AO21,AO24,AO27,AO30,AO33,AO36,AO39,AO42,AO67))</f>
        <v>10</v>
      </c>
      <c r="AP40" s="238">
        <f>RANK(AP39,(AP9,AP12,AP15,AP18,AP21,AP24,AP27,AP30,AP33,AP36,AP39,AP42,AP67))</f>
        <v>11</v>
      </c>
    </row>
    <row r="41" spans="1:42" ht="15.75">
      <c r="A41" s="42" t="s">
        <v>1</v>
      </c>
      <c r="B41" s="43"/>
      <c r="C41" s="43"/>
      <c r="D41" s="102"/>
      <c r="E41" s="43"/>
      <c r="F41" s="43"/>
      <c r="G41" s="43"/>
      <c r="H41" s="102"/>
      <c r="I41" s="118"/>
      <c r="J41" s="43"/>
      <c r="K41" s="43"/>
      <c r="L41" s="43"/>
      <c r="M41" s="102"/>
      <c r="N41" s="43"/>
      <c r="O41" s="43"/>
      <c r="P41" s="43"/>
      <c r="Q41" s="102"/>
      <c r="R41" s="118"/>
      <c r="S41" s="43"/>
      <c r="T41" s="43"/>
      <c r="U41" s="102"/>
      <c r="V41" s="43"/>
      <c r="W41" s="43"/>
      <c r="X41" s="102"/>
      <c r="Y41" s="118"/>
      <c r="Z41" s="43"/>
      <c r="AA41" s="43"/>
      <c r="AB41" s="43"/>
      <c r="AC41" s="102"/>
      <c r="AD41" s="43"/>
      <c r="AE41" s="43"/>
      <c r="AF41" s="43"/>
      <c r="AG41" s="102"/>
      <c r="AH41" s="118"/>
      <c r="AI41" s="43"/>
      <c r="AJ41" s="43"/>
      <c r="AK41" s="102"/>
      <c r="AL41" s="43"/>
      <c r="AM41" s="43"/>
      <c r="AN41" s="102"/>
      <c r="AO41" s="176"/>
      <c r="AP41" s="179"/>
    </row>
    <row r="42" spans="1:42" ht="15.75">
      <c r="A42" s="44">
        <v>74</v>
      </c>
      <c r="B42" s="44">
        <v>72</v>
      </c>
      <c r="C42" s="44">
        <v>75</v>
      </c>
      <c r="D42" s="103">
        <f>SUM(A42:C42)</f>
        <v>221</v>
      </c>
      <c r="E42" s="44">
        <v>63</v>
      </c>
      <c r="F42" s="44">
        <v>62</v>
      </c>
      <c r="G42" s="44">
        <v>61</v>
      </c>
      <c r="H42" s="52">
        <f>SUM(E42:G42)</f>
        <v>186</v>
      </c>
      <c r="I42" s="119">
        <f>SUM(H42,D42)/2</f>
        <v>203.5</v>
      </c>
      <c r="J42" s="44">
        <v>77</v>
      </c>
      <c r="K42" s="44">
        <v>80</v>
      </c>
      <c r="L42" s="44">
        <v>80</v>
      </c>
      <c r="M42" s="52">
        <f>SUM(J42:L42)</f>
        <v>237</v>
      </c>
      <c r="N42" s="44">
        <v>75</v>
      </c>
      <c r="O42" s="44">
        <v>76</v>
      </c>
      <c r="P42" s="44">
        <v>76</v>
      </c>
      <c r="Q42" s="52">
        <f>SUM(N42:P42)</f>
        <v>227</v>
      </c>
      <c r="R42" s="119">
        <f>SUM(Q42,M42)/2</f>
        <v>232</v>
      </c>
      <c r="S42" s="44">
        <v>68</v>
      </c>
      <c r="T42" s="44">
        <v>63</v>
      </c>
      <c r="U42" s="52">
        <f>SUM(T42,S42)</f>
        <v>131</v>
      </c>
      <c r="V42" s="44">
        <v>65</v>
      </c>
      <c r="W42" s="44">
        <v>58</v>
      </c>
      <c r="X42" s="52">
        <f>SUM(W42,V42)</f>
        <v>123</v>
      </c>
      <c r="Y42" s="119">
        <f>SUM(X42,U42)/2</f>
        <v>127</v>
      </c>
      <c r="Z42" s="44">
        <v>21</v>
      </c>
      <c r="AA42" s="44">
        <v>25.5</v>
      </c>
      <c r="AB42" s="44">
        <v>20</v>
      </c>
      <c r="AC42" s="52">
        <f>SUM(Z42:AB42)</f>
        <v>66.5</v>
      </c>
      <c r="AD42" s="44">
        <v>21</v>
      </c>
      <c r="AE42" s="44">
        <v>23</v>
      </c>
      <c r="AF42" s="44">
        <v>21</v>
      </c>
      <c r="AG42" s="52">
        <f>SUM(AD42:AF42)</f>
        <v>65</v>
      </c>
      <c r="AH42" s="119">
        <f>SUM(AG42,AC42)/2</f>
        <v>65.75</v>
      </c>
      <c r="AI42" s="44">
        <v>40</v>
      </c>
      <c r="AJ42" s="44">
        <v>39</v>
      </c>
      <c r="AK42" s="53">
        <f>SUM(AI42:AJ42)</f>
        <v>79</v>
      </c>
      <c r="AL42" s="44">
        <v>41</v>
      </c>
      <c r="AM42" s="44">
        <v>39</v>
      </c>
      <c r="AN42" s="52">
        <f>SUM(AL42:AM42)</f>
        <v>80</v>
      </c>
      <c r="AO42" s="174">
        <f>SUM(AN42,AK42)/2</f>
        <v>79.5</v>
      </c>
      <c r="AP42" s="180">
        <f>SUM(I42,R42,Y42,AH42,AO42)/10</f>
        <v>70.775</v>
      </c>
    </row>
    <row r="43" spans="1:42" ht="15" thickBot="1">
      <c r="A43" s="49">
        <f>RANK(A42,(A9,A12,A15,A18,A21,A24,A27,A30,A33,A36,A39,A42,A67))</f>
        <v>9</v>
      </c>
      <c r="B43" s="49">
        <f>RANK(B42,(B9,B12,B15,B18,B21,B24,B27,B30,B33,B36,B39,B42,B67))</f>
        <v>12</v>
      </c>
      <c r="C43" s="49">
        <f>RANK(C42,(C9,C12,C15,C18,C21,C24,C27,C30,C33,C36,C39,C42,C67))</f>
        <v>9</v>
      </c>
      <c r="D43" s="105">
        <f>RANK(D42,(D9,D12,D15,D18,D21,D24,D27,D30,D33,D36,D39,D42,D67))</f>
        <v>10</v>
      </c>
      <c r="E43" s="49">
        <f>RANK(E42,(E9,E12,E15,E18,E21,E24,E27,E30,E33,E36,E39,E42,E67))</f>
        <v>10</v>
      </c>
      <c r="F43" s="49">
        <f>RANK(F42,(F9,F12,F15,F18,F21,F24,F27,F30,F33,F36,F39,F42,F67))</f>
        <v>11</v>
      </c>
      <c r="G43" s="49">
        <f>RANK(G42,(G9,G12,G15,G18,G21,G24,G27,G30,G33,G36,G39,G42,G67))</f>
        <v>12</v>
      </c>
      <c r="H43" s="105">
        <f>RANK(H42,(H9,H12,H15,H18,H21,H24,H27,H30,H33,H36,H39,H42,H67))</f>
        <v>11</v>
      </c>
      <c r="I43" s="121">
        <f>RANK(I42,(I9,I12,I15,I18,I21,I24,I27,I30,I33,I36,I39,I42,I67))</f>
        <v>11</v>
      </c>
      <c r="J43" s="50">
        <f>RANK(J42,(J9,J12,J15,J18,J21,J24,J27,J30,J33,J36,J39,J42,J67))</f>
        <v>11</v>
      </c>
      <c r="K43" s="49">
        <f>RANK(K42,(K9,K12,K15,K18,K21,K24,K27,K30,K33,K36,K39,K42,K67))</f>
        <v>8</v>
      </c>
      <c r="L43" s="49">
        <f>RANK(L42,(L9,L12,L15,L18,L21,L24,L27,L30,L33,L36,L39,L42,L67))</f>
        <v>9</v>
      </c>
      <c r="M43" s="105">
        <f>RANK(M42,(M9,M12,M15,M18,M21,M24,M27,M30,M33,M36,M39,M42,M67))</f>
        <v>10</v>
      </c>
      <c r="N43" s="49">
        <f>RANK(N42,(N9,N12,N15,N18,N21,N24,N27,N30,N33,N36,N39,N42,N67))</f>
        <v>12</v>
      </c>
      <c r="O43" s="49">
        <f>RANK(O42,(O9,O12,O15,O18,O21,O24,O27,O30,O33,O36,O39,O42,O67))</f>
        <v>12</v>
      </c>
      <c r="P43" s="49">
        <f>RANK(P42,(P9,P12,P15,P18,P21,P24,P27,P30,P33,P36,P39,P42,P67))</f>
        <v>12</v>
      </c>
      <c r="Q43" s="105">
        <f>RANK(Q42,(Q9,Q12,Q15,Q18,Q21,Q24,Q27,Q30,Q33,Q36,Q39,Q42,Q67))</f>
        <v>12</v>
      </c>
      <c r="R43" s="121">
        <f>RANK(R42,(R9,R12,R15,R18,R21,R24,R27,R30,R33,R36,R39,R42,R67))</f>
        <v>12</v>
      </c>
      <c r="S43" s="50">
        <f>RANK(S42,(S9,S12,S15,S18,S21,S24,S27,S30,S33,S36,S39,S42,S67))</f>
        <v>11</v>
      </c>
      <c r="T43" s="49">
        <f>RANK(T42,(T9,T12,T15,T18,T21,T24,T27,T30,T33,T36,T39,T42,T67))</f>
        <v>11</v>
      </c>
      <c r="U43" s="105">
        <f>RANK(U42,(U9,U12,U15,U18,U21,U24,U27,U30,U33,U36,U39,U42,U67))</f>
        <v>11</v>
      </c>
      <c r="V43" s="49">
        <f>RANK(V42,(V9,V12,V15,V18,V21,V24,V27,V30,V33,V36,V39,V42,V67))</f>
        <v>12</v>
      </c>
      <c r="W43" s="49">
        <f>RANK(W42,(W9,W12,W15,W18,W21,W24,W27,W30,W33,W36,W39,W42,W67))</f>
        <v>12</v>
      </c>
      <c r="X43" s="105">
        <f>RANK(X42,(X9,X12,X15,X18,X21,X24,X27,X30,X33,X36,X39,X42,X67))</f>
        <v>12</v>
      </c>
      <c r="Y43" s="121">
        <f>RANK(Y42,(Y9,Y12,Y15,Y18,Y21,Y24,Y27,Y30,Y33,Y36,Y39,Y42,Y67))</f>
        <v>11</v>
      </c>
      <c r="Z43" s="50">
        <f>RANK(Z42,(Z9,Z12,Z15,Z18,Z21,Z24,Z27,Z30,Z33,Z36,Z39,Z42,Z67))</f>
        <v>10</v>
      </c>
      <c r="AA43" s="49">
        <f>RANK(AA42,(AA9,AA12,AA15,AA18,AA21,AA24,AA27,AA30,AA33,AA36,AA39,AA42,AA67))</f>
        <v>7</v>
      </c>
      <c r="AB43" s="49">
        <f>RANK(AB42,(AB9,AB12,AB15,AB18,AB21,AB24,AB27,AB30,AB33,AB36,AB39,AB42,AB67))</f>
        <v>10</v>
      </c>
      <c r="AC43" s="105">
        <f>RANK(AC42,(AC9,AC12,AC15,AC18,AC21,AC24,AC27,AC30,AC33,AC36,AC39,AC42,AC67))</f>
        <v>9</v>
      </c>
      <c r="AD43" s="49">
        <f>RANK(AD42,(AD9,AD12,AD15,AD18,AD21,AD24,AD27,AD30,AD33,AD36,AD39,AD42,AD67))</f>
        <v>10</v>
      </c>
      <c r="AE43" s="49">
        <f>RANK(AE42,(AE9,AE12,AE15,AE18,AE21,AE24,AE27,AE30,AE33,AE36,AE39,AE42,AE67))</f>
        <v>11</v>
      </c>
      <c r="AF43" s="49">
        <f>RANK(AF42,(AF9,AF12,AF15,AF18,AF21,AF24,AF27,AF30,AF33,AF36,AF39,AF42,AF67))</f>
        <v>10</v>
      </c>
      <c r="AG43" s="105">
        <f>RANK(AG42,(AG9,AG12,AG15,AG18,AG21,AG24,AG27,AG30,AG33,AG36,AG39,AG42,AG67))</f>
        <v>10</v>
      </c>
      <c r="AH43" s="121">
        <f>RANK(AH42,(AH9,AH12,AH15,AH18,AH21,AH24,AH27,AH30,AH33,AH36,AH39,AH42,AH67))</f>
        <v>11</v>
      </c>
      <c r="AI43" s="50">
        <f>RANK(AI42,(AI9,AI12,AI15,AI18,AI21,AI24,AI27,AI30,AI33,AI36,AI39,AI42,AI67))</f>
        <v>7</v>
      </c>
      <c r="AJ43" s="49">
        <f>RANK(AJ42,(AJ9,AJ12,AJ15,AJ18,AJ21,AJ24,AJ27,AJ30,AJ33,AJ36,AJ39,AJ42,AJ67))</f>
        <v>7</v>
      </c>
      <c r="AK43" s="105">
        <f>RANK(AK42,(AK9,AK12,AK15,AK18,AK21,AK24,AK27,AK30,AK33,AK36,AK39,AK42,AK67))</f>
        <v>7</v>
      </c>
      <c r="AL43" s="49">
        <f>RANK(AL42,(AL9,AL12,AL15,AL18,AL21,AL24,AL27,AL30,AL33,AL36,AL39,AL42,AL67))</f>
        <v>5</v>
      </c>
      <c r="AM43" s="49">
        <f>RANK(AM42,(AM9,AM12,AM15,AM18,AM21,AM24,AM27,AM30,AM33,AM36,AM39,AM42,AM67))</f>
        <v>4</v>
      </c>
      <c r="AN43" s="105">
        <f>RANK(AN42,(AN9,AN12,AN15,AN18,AN21,AN24,AN27,AN30,AN33,AN36,AN39,AN42,AN67))</f>
        <v>5</v>
      </c>
      <c r="AO43" s="177">
        <f>RANK(AO42,(AO9,AO12,AO15,AO18,AO21,AO24,AO27,AO30,AO33,AO36,AO39,AO42,AO67))</f>
        <v>5</v>
      </c>
      <c r="AP43" s="239">
        <f>RANK(AP42,(AP9,AP12,AP15,AP18,AP21,AP24,AP27,AP30,AP33,AP36,AP39,AP42,AP67))</f>
        <v>12</v>
      </c>
    </row>
    <row r="44" ht="15" thickTop="1">
      <c r="AP44" s="181"/>
    </row>
  </sheetData>
  <mergeCells count="15">
    <mergeCell ref="AL6:AN6"/>
    <mergeCell ref="AI5:AO5"/>
    <mergeCell ref="A6:D6"/>
    <mergeCell ref="E6:H6"/>
    <mergeCell ref="J6:M6"/>
    <mergeCell ref="N6:Q6"/>
    <mergeCell ref="S6:U6"/>
    <mergeCell ref="V6:X6"/>
    <mergeCell ref="Z6:AC6"/>
    <mergeCell ref="AD6:AG6"/>
    <mergeCell ref="AI6:AK6"/>
    <mergeCell ref="A5:I5"/>
    <mergeCell ref="J5:R5"/>
    <mergeCell ref="S5:Y5"/>
    <mergeCell ref="Z5:AH5"/>
  </mergeCells>
  <printOptions/>
  <pageMargins left="0.75" right="0.75" top="1" bottom="1" header="0.5" footer="0.5"/>
  <pageSetup horizontalDpi="600" verticalDpi="600" orientation="landscape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Nathan Wilhoit</dc:creator>
  <cp:keywords/>
  <dc:description/>
  <cp:lastModifiedBy>Bssd</cp:lastModifiedBy>
  <cp:lastPrinted>2008-10-05T02:59:07Z</cp:lastPrinted>
  <dcterms:created xsi:type="dcterms:W3CDTF">2008-10-01T22:59:49Z</dcterms:created>
  <dcterms:modified xsi:type="dcterms:W3CDTF">2008-10-05T03:55:16Z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</Properties>
</file>